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3510DA3-5314-43C0-84A0-CDD715102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S2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B8" i="1"/>
  <c r="S26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B72" i="1"/>
  <c r="S7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6" i="1"/>
  <c r="S40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B56" i="1"/>
  <c r="S69" i="1"/>
  <c r="S57" i="1" l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4" i="1"/>
  <c r="S49" i="1"/>
  <c r="H51" i="1"/>
  <c r="S30" i="1"/>
  <c r="S11" i="1"/>
  <c r="S10" i="1"/>
  <c r="S74" i="1"/>
  <c r="K88" i="1" l="1"/>
  <c r="H88" i="1"/>
  <c r="S60" i="1" l="1"/>
  <c r="S85" i="1"/>
  <c r="S83" i="1"/>
  <c r="S58" i="1"/>
  <c r="S59" i="1"/>
  <c r="S61" i="1"/>
  <c r="S62" i="1"/>
  <c r="S63" i="1"/>
  <c r="S64" i="1"/>
  <c r="S65" i="1"/>
  <c r="S66" i="1"/>
  <c r="S67" i="1"/>
  <c r="S68" i="1"/>
  <c r="S70" i="1"/>
  <c r="S71" i="1"/>
  <c r="S33" i="1"/>
  <c r="S32" i="1"/>
  <c r="S31" i="1"/>
  <c r="C51" i="1"/>
  <c r="D51" i="1"/>
  <c r="E51" i="1"/>
  <c r="F51" i="1"/>
  <c r="G51" i="1"/>
  <c r="I51" i="1"/>
  <c r="J51" i="1"/>
  <c r="L51" i="1"/>
  <c r="M51" i="1"/>
  <c r="N51" i="1"/>
  <c r="O51" i="1"/>
  <c r="P51" i="1"/>
  <c r="Q51" i="1"/>
  <c r="R51" i="1"/>
  <c r="B51" i="1"/>
  <c r="S76" i="1"/>
  <c r="S54" i="1"/>
  <c r="S56" i="1" l="1"/>
  <c r="S79" i="1"/>
  <c r="S78" i="1"/>
  <c r="S80" i="1"/>
  <c r="S81" i="1"/>
  <c r="S82" i="1"/>
  <c r="S84" i="1"/>
  <c r="S86" i="1"/>
  <c r="S53" i="1"/>
  <c r="S55" i="1"/>
  <c r="S50" i="1"/>
  <c r="S39" i="1"/>
  <c r="S38" i="1"/>
  <c r="S37" i="1"/>
  <c r="S35" i="1"/>
  <c r="B88" i="1" l="1"/>
  <c r="F88" i="1"/>
  <c r="G88" i="1"/>
  <c r="J88" i="1"/>
  <c r="I88" i="1"/>
  <c r="N88" i="1"/>
  <c r="S20" i="1"/>
  <c r="S9" i="1"/>
  <c r="S46" i="1"/>
  <c r="S23" i="1" l="1"/>
  <c r="P88" i="1"/>
  <c r="C88" i="1"/>
  <c r="O88" i="1"/>
  <c r="D88" i="1"/>
  <c r="E88" i="1"/>
  <c r="L88" i="1"/>
  <c r="M88" i="1"/>
  <c r="Q88" i="1"/>
  <c r="S34" i="1"/>
  <c r="S12" i="1"/>
  <c r="S13" i="1"/>
  <c r="S14" i="1"/>
  <c r="S15" i="1"/>
  <c r="S16" i="1"/>
  <c r="S17" i="1"/>
  <c r="S18" i="1"/>
  <c r="S19" i="1"/>
  <c r="S21" i="1"/>
  <c r="S22" i="1"/>
  <c r="S24" i="1"/>
  <c r="S25" i="1"/>
  <c r="S28" i="1"/>
  <c r="S47" i="1"/>
  <c r="S48" i="1"/>
  <c r="S45" i="1" l="1"/>
  <c r="S44" i="1" s="1"/>
  <c r="S29" i="1"/>
  <c r="S8" i="1" s="1"/>
  <c r="S87" i="1" l="1"/>
  <c r="S77" i="1"/>
  <c r="S73" i="1"/>
  <c r="R88" i="1"/>
  <c r="S41" i="1"/>
  <c r="S42" i="1"/>
  <c r="S43" i="1"/>
  <c r="S52" i="1"/>
  <c r="S51" i="1" s="1"/>
  <c r="S72" i="1" l="1"/>
  <c r="S36" i="1"/>
  <c r="S88" i="1" l="1"/>
</calcChain>
</file>

<file path=xl/sharedStrings.xml><?xml version="1.0" encoding="utf-8"?>
<sst xmlns="http://schemas.openxmlformats.org/spreadsheetml/2006/main" count="104" uniqueCount="100">
  <si>
    <t>Programos/priemonės/įstaigos pavadinimas</t>
  </si>
  <si>
    <t>Kitų prekių ir paslaugų įsigijimo išlaidos</t>
  </si>
  <si>
    <t>Iš viso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</si>
  <si>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</si>
  <si>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</si>
  <si>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</si>
  <si>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</si>
  <si>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</si>
  <si>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</si>
  <si>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</si>
  <si>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</si>
  <si>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</si>
  <si>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01 Žinių visuomenės, kultūrinio ir sportinio aktyvumo skatinimo programa</t>
  </si>
  <si>
    <t>Bagotosios pagrindinė mokykla</t>
  </si>
  <si>
    <t>03 Viešosios infrastruktūros plėtros programa</t>
  </si>
  <si>
    <t>Materialiojo ir nematerialiojo turto įsigijimo išlaidos</t>
  </si>
  <si>
    <t>Kazlų Rūdos Jurgio Dovydaičio Viešoji biblioteka</t>
  </si>
  <si>
    <t>Kazlų Rūdos pedagoginė psichologinė tarnyba</t>
  </si>
  <si>
    <t>Kitos išlaidos kitiems einamiems tikslams</t>
  </si>
  <si>
    <t>Ryšių paslaugų įsigijimo išlaidos</t>
  </si>
  <si>
    <t>Socialinių išmokų ir kompensacijų mokėjimo organizavimas ir administravimas</t>
  </si>
  <si>
    <t>Sociali nio draudi mo įmokos</t>
  </si>
  <si>
    <t>Trans   porto išlaikymo ir trans porto paslaugų įsigijimo išlaidos</t>
  </si>
  <si>
    <t>Komuna  linių paslaugų įsigijimo išlaidos</t>
  </si>
  <si>
    <t>Informa cinių technologijų prekių ir paslaugų įsigijimo išlaidos</t>
  </si>
  <si>
    <t>Socia linė parama pinigais</t>
  </si>
  <si>
    <t>Kazlų Rūdos Kazio Griniaus gimnazija (švietimo įstaigų ugdymo aplinkos gerinimas)</t>
  </si>
  <si>
    <t>Kazlų Rūdos Kazio Griniaus gimnazija (neformaliojo švietimo organizavimas)</t>
  </si>
  <si>
    <t>Kazlų Rūdos Rimvydo Žigaičio menų mokykla (švietimo įstaigų ugdymo aplinkos gerinimas)</t>
  </si>
  <si>
    <t>Savivaldybės administracijos padalinių darbo organizavimas (administracija)</t>
  </si>
  <si>
    <t>Kazlų Rūdos sporto centras (neformaliojo švietimo organizavimas)</t>
  </si>
  <si>
    <t>Kazlų Rūdos sporto centras (švietimo įstaigų ugdymo aplinkos gerinimas)</t>
  </si>
  <si>
    <t>Kazlų Rūdos Kazio Griniaus gimnazija (bendrojo ugdymo organizavimas)</t>
  </si>
  <si>
    <t>Sporto srityje veikiančių fizinių ir juridinių asmenų rėmimo projektų įgyvendinimas</t>
  </si>
  <si>
    <t>Mokinių vežiojimo organizavimas</t>
  </si>
  <si>
    <t>Melioracijos objektų renovacijos ir techninės priežiūros vykdymo organizavimas</t>
  </si>
  <si>
    <t>Privatizuojamų objektų privatizavimo dokumentacijos rengimas ir privatizavimo procedūrų vykdymas</t>
  </si>
  <si>
    <t>Savivaldybės turto nuosavybės teisių įforminimo procedūrų vykdymas</t>
  </si>
  <si>
    <t>Neveikiančių kapinių ir kitų nekilnojamojo turto vertybių priežiūros vykdymas</t>
  </si>
  <si>
    <t>Savivaldybės tarybos darbo funkcionalumo užtikrinimas</t>
  </si>
  <si>
    <t>Tarybos reprezentacijų organizavimas (mero fondas)</t>
  </si>
  <si>
    <t>Savivaldybės administracijos padalinių darbo organizavimas (infrastruktūros ir žemės ūkio skyrius)</t>
  </si>
  <si>
    <t>Savivaldybės administracijos padalinių darbo organizavimas (ūkio ir teritorijų planavimo poskyris)</t>
  </si>
  <si>
    <t>Valstybinės kalbos vartojimo ir taisyklingumo kontrolė</t>
  </si>
  <si>
    <t>Civilinės būklės aktų registravimas</t>
  </si>
  <si>
    <t>Žemės ūkio funkcijų vykdymo organizavimas</t>
  </si>
  <si>
    <t>Vienkartinės socialinės paramos teikimas</t>
  </si>
  <si>
    <t>Akredituotos socialinės priežiūros paslaugų finansavimas</t>
  </si>
  <si>
    <t>Dalyvavimas socialiniuose projektuose</t>
  </si>
  <si>
    <t>Materialiojo turto paprastojo remonto išlaidos</t>
  </si>
  <si>
    <t>Benamių gyvūnų užkrečiamųjų ligų galimų židinių likvidavimo organizavimas</t>
  </si>
  <si>
    <t>Kultūrinių tradicijų skatinimas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</si>
  <si>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</si>
  <si>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>Rekreacinių teritorijų tvarkymo organizavimas</t>
  </si>
  <si>
    <t>Kazlų Rūdos Rimvydo Žigaičio menų mokykla (neformaliojo švietimo oeganizavimas)</t>
  </si>
  <si>
    <t>Mitybos išlaidos</t>
  </si>
  <si>
    <t>Neformaliojo suaugusiųjų švietimo ir tęstinio mokymosi programų vykdymas</t>
  </si>
  <si>
    <t>Jaunimo politikos savivaldybėje formavimas ir įgyvendinimas</t>
  </si>
  <si>
    <t>Vaikų ir jaunimo dalyvavimas poilsio ir kituose socializacijos projektuose</t>
  </si>
  <si>
    <t>Dalyvavimas įgyvendinant maisto intervencinių atsargų teikimo programą</t>
  </si>
  <si>
    <t>Važiavimo išlaidų lengvatų teikimo organizavimas</t>
  </si>
  <si>
    <t>Plutiškių gimnazija (švietimo įstaigų ugdymo aplinkos gerinimas)</t>
  </si>
  <si>
    <t>Teritorijų planavimo dokumentų rengimo organizavimas</t>
  </si>
  <si>
    <t>Turto kūrimas bei savivaldybei priklausančių statinių, patalpų ir kitų objektų remonto bei priežiūros vykdymas</t>
  </si>
  <si>
    <t>Kazlų Rūdos pedagoginė pasichologinė tarnyba - Socialinės globos likusiems be tėvų globos vaikams globos vaikams teikimo  organizavimas</t>
  </si>
  <si>
    <t>Kazlų Rūdos pedagoginė pasichologinė tarnyba - Specialiųjų socialinių paslaugų teikimo organizavimas</t>
  </si>
  <si>
    <t>Mero rezervo sudarymas ir naudojimas</t>
  </si>
  <si>
    <t>Kvalifikacijos įsigijimo išlaidos</t>
  </si>
  <si>
    <t>Švietimo centralizuotų priemonių įgyvendinimas</t>
  </si>
  <si>
    <t xml:space="preserve">Gyvenamųjų vietovių viešojo ūkio išlaidos  </t>
  </si>
  <si>
    <t>Pedagoginė psichologinė tarnyba (specialiųjų socialinių paslaugų teikimo organizavimas)</t>
  </si>
  <si>
    <t>Plutiškių gimnazija (bendrojo udymo organizavimas)</t>
  </si>
  <si>
    <t>Kazlų Rūdos savivaldybės kultūros centras</t>
  </si>
  <si>
    <t>Specialiųjų socialinių paslaugų teikimo organizavimas</t>
  </si>
  <si>
    <t>Kazlų Rūdos "Elmos" mokykla-darželis (švietimo įstaigų ugdymo aplinkos gerinimas)</t>
  </si>
  <si>
    <t>Smulkaus ir vidutinio verslo rėmimo vykdymas</t>
  </si>
  <si>
    <t>Keleivių vežimo vietiniais maršrutais organizavimas</t>
  </si>
  <si>
    <t>Informacijos apie savivaldybę sklaidos vykdymas</t>
  </si>
  <si>
    <t>Neįgaliųjų socialinės integracijos organizavimas</t>
  </si>
  <si>
    <t>Nevyriausybinių organizacijų ir vietos bendruomenių veiklų rėmimo vykdymas</t>
  </si>
  <si>
    <t>Savivaldybės infrastruktūros gerininimo organizavimas</t>
  </si>
  <si>
    <t>Turizmo plėtros organizavimas</t>
  </si>
  <si>
    <t>Kazlų Rūdos savivaldybės kontrolės ir audito tarnyba</t>
  </si>
  <si>
    <t>Naujos technologinės įrangos diegimas ir esamos darbo vietose atnaujinimas</t>
  </si>
  <si>
    <t>Dalyvavimas nusikaltimų ir korupcinių reiškinių prevencijos programose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</si>
  <si>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</si>
  <si>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>Paskolų grąžinimas</t>
  </si>
  <si>
    <t>Kazlų Rūdos savivaldybės 2024 metams savarankiškosioms funkcijoms vykdyti asignavimų paskirstymas</t>
  </si>
  <si>
    <t xml:space="preserve"> Ilgalaikės paskolos (grąžintos)</t>
  </si>
  <si>
    <t>Kazlų Rūdos savivaldybės visuomenės sveikatos biuras(mokinių ir visuomenės sveikatos priežiūra, stiprinimas ir stebėsena)</t>
  </si>
  <si>
    <t xml:space="preserve"> </t>
  </si>
  <si>
    <t>Jaunimo iniciatyvų skatinimas</t>
  </si>
  <si>
    <t>Socialinių paslaugų teikimo organizavimas ir administravimas</t>
  </si>
  <si>
    <t>Kazlų Rūdos "Elmos" mokykla-darželis (neformaliojo švietimo organizavimas)</t>
  </si>
  <si>
    <t>Kazlų Rūdos savivaldybės administracija - VšĮ Kazlų Rūdos "Elmos" mokykla - darželis (neformaliojo švietimo organizavimas)</t>
  </si>
  <si>
    <t>Kazlų Rūdos savivaldybės administracija - VšĮ Kazlų Rūdos "Elmos" mokykla - darželis (švietimo įstaigų ugdymo aplinkos gerinimas)</t>
  </si>
  <si>
    <t>Kazlų Rūdos savivaldybės administracija - VšĮ Kazlų Rūdos "Elmos" mokykla - darželis (socialinės paramos mokiniams už maisto produktus teikimo organizavimas ir administravimas)</t>
  </si>
  <si>
    <t>Vietinės reikšmės kelių (gatvių) tiesimas, taisymas (remontas), priežiūra ir saugaus eismo sąlygų užtikrinimas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</si>
  <si>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2 priedas</t>
  </si>
  <si>
    <t>Kazlų Rūdos Kazio Griniaus gimnazija (socialinės parampos mokiniams už maisto produktus teikimo organizavimas ir administravimas)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</si>
</sst>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65" fontId="5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9"/>
  <sheetViews>
    <sheetView tabSelected="1" zoomScale="120" zoomScaleNormal="12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V13" sqref="V13"/>
    </sheetView>
  </sheetViews>
  <sheetFormatPr defaultColWidth="9.140625" defaultRowHeight="12.75" x14ac:dyDescent="0.2"/>
  <cols>
    <col min="1" max="1" width="36.42578125" style="2" customWidth="1"/>
    <col min="2" max="2" width="7" style="2" bestFit="1" customWidth="1"/>
    <col min="3" max="3" width="6.85546875" style="2" customWidth="1"/>
    <col min="4" max="4" width="6.140625" style="2" hidden="1" customWidth="1"/>
    <col min="5" max="5" width="7" style="2" customWidth="1"/>
    <col min="6" max="6" width="6.7109375" style="2" hidden="1" customWidth="1"/>
    <col min="7" max="8" width="7.140625" style="2" customWidth="1"/>
    <col min="9" max="9" width="6.28515625" style="2" customWidth="1"/>
    <col min="10" max="11" width="5.85546875" style="2" customWidth="1"/>
    <col min="12" max="12" width="7.140625" style="2" customWidth="1"/>
    <col min="13" max="13" width="7.42578125" style="2" customWidth="1"/>
    <col min="14" max="14" width="8" style="2" customWidth="1"/>
    <col min="15" max="15" width="6.85546875" style="2" customWidth="1"/>
    <col min="16" max="16" width="6.7109375" style="2" hidden="1" customWidth="1"/>
    <col min="17" max="17" width="6.5703125" style="2" customWidth="1"/>
    <col min="18" max="18" width="7.42578125" style="2" customWidth="1"/>
    <col min="19" max="19" width="24.140625" style="2" customWidth="1"/>
    <col min="20" max="16384" width="9.140625" style="2"/>
  </cols>
  <sheetData>
    <row r="1" spans="1:19" x14ac:dyDescent="0.2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x14ac:dyDescent="0.2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x14ac:dyDescent="0.2">
      <c r="A3" s="37" t="s">
        <v>98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36.75" customHeight="1" x14ac:dyDescent="0.2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8" t="s">
        <v>9</v>
      </c>
    </row>
    <row r="7" spans="1:19" ht="148.5" customHeight="1" x14ac:dyDescent="0.2">
      <c r="A7" s="3" t="s">
        <v>0</v>
      </c>
      <c r="B7" s="15" t="s">
        <v>11</v>
      </c>
      <c r="C7" s="15" t="s">
        <v>21</v>
      </c>
      <c r="D7" s="15" t="s">
        <v>19</v>
      </c>
      <c r="E7" s="15" t="s">
        <v>19</v>
      </c>
      <c r="F7" s="15" t="s">
        <v>55</v>
      </c>
      <c r="G7" s="15" t="s">
        <v>22</v>
      </c>
      <c r="H7" s="15" t="s">
        <v>69</v>
      </c>
      <c r="I7" s="15" t="s">
        <v>49</v>
      </c>
      <c r="J7" s="15" t="s">
        <v>88</v>
      </c>
      <c r="K7" s="15" t="s">
        <v>67</v>
      </c>
      <c r="L7" s="15" t="s">
        <v>23</v>
      </c>
      <c r="M7" s="15" t="s">
        <v>24</v>
      </c>
      <c r="N7" s="15" t="s">
        <v>1</v>
      </c>
      <c r="O7" s="15" t="s">
        <v>25</v>
      </c>
      <c r="P7" s="15" t="s">
        <v>90</v>
      </c>
      <c r="Q7" s="15" t="s">
        <v>18</v>
      </c>
      <c r="R7" s="15" t="s">
        <v>15</v>
      </c>
      <c r="S7" s="14" t="s">
        <v>2</v>
      </c>
    </row>
    <row r="8" spans="1:19" ht="25.5" x14ac:dyDescent="0.2">
      <c r="A8" s="5" t="s">
        <v>12</v>
      </c>
      <c r="B8" s="41">
        <f>+B9+B12+B13+B14+B15+B16+B17+B18+B19+B21+B22+B24+B25+B28+B29+B34+B20+B23+B35+B31+B32+B33+B10+B11+B30+B26+B27</f>
        <v>-4.5999999999999996</v>
      </c>
      <c r="C8" s="41">
        <f t="shared" ref="C8:S8" si="0">+C9+C12+C13+C14+C15+C16+C17+C18+C19+C21+C22+C24+C25+C28+C29+C34+C20+C23+C35+C31+C32+C33+C10+C11+C30+C26+C27</f>
        <v>0</v>
      </c>
      <c r="D8" s="41">
        <f t="shared" si="0"/>
        <v>0</v>
      </c>
      <c r="E8" s="41">
        <f t="shared" si="0"/>
        <v>0</v>
      </c>
      <c r="F8" s="41">
        <f t="shared" si="0"/>
        <v>0</v>
      </c>
      <c r="G8" s="41">
        <f t="shared" si="0"/>
        <v>0</v>
      </c>
      <c r="H8" s="41">
        <f t="shared" si="0"/>
        <v>0</v>
      </c>
      <c r="I8" s="41">
        <f t="shared" si="0"/>
        <v>2</v>
      </c>
      <c r="J8" s="41">
        <f t="shared" si="0"/>
        <v>0</v>
      </c>
      <c r="K8" s="41">
        <f t="shared" si="0"/>
        <v>0.2</v>
      </c>
      <c r="L8" s="41">
        <f t="shared" si="0"/>
        <v>-2.2000000000000002</v>
      </c>
      <c r="M8" s="41">
        <f t="shared" si="0"/>
        <v>0</v>
      </c>
      <c r="N8" s="41">
        <f t="shared" si="0"/>
        <v>4.5</v>
      </c>
      <c r="O8" s="41">
        <f t="shared" si="0"/>
        <v>-0.1</v>
      </c>
      <c r="P8" s="33">
        <f t="shared" si="0"/>
        <v>0</v>
      </c>
      <c r="Q8" s="33">
        <f t="shared" si="0"/>
        <v>1.538</v>
      </c>
      <c r="R8" s="41">
        <f t="shared" si="0"/>
        <v>0</v>
      </c>
      <c r="S8" s="33">
        <f t="shared" si="0"/>
        <v>1.3380000000000001</v>
      </c>
    </row>
    <row r="9" spans="1:19" ht="27" hidden="1" customHeight="1" x14ac:dyDescent="0.2">
      <c r="A9" s="10" t="s">
        <v>61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7"/>
      <c r="O9" s="17"/>
      <c r="P9" s="17"/>
      <c r="Q9" s="17"/>
      <c r="R9" s="17"/>
      <c r="S9" s="6">
        <f>SUM(B9:R9)</f>
        <v>0</v>
      </c>
    </row>
    <row r="10" spans="1:19" ht="27" hidden="1" customHeight="1" x14ac:dyDescent="0.2">
      <c r="A10" s="10" t="s">
        <v>71</v>
      </c>
      <c r="B10" s="32"/>
      <c r="C10" s="3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7"/>
      <c r="R10" s="11"/>
      <c r="S10" s="34">
        <f>SUM(B10:R10)</f>
        <v>0</v>
      </c>
    </row>
    <row r="11" spans="1:19" ht="27" hidden="1" customHeight="1" x14ac:dyDescent="0.2">
      <c r="A11" s="10" t="s">
        <v>93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5"/>
      <c r="R11" s="32"/>
      <c r="S11" s="34">
        <f>SUM(B11:R11)</f>
        <v>0</v>
      </c>
    </row>
    <row r="12" spans="1:19" ht="25.9" hidden="1" customHeight="1" x14ac:dyDescent="0.2">
      <c r="A12" s="10" t="s">
        <v>74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>
        <f t="shared" ref="S12:S28" si="1">SUM(B12:R12)</f>
        <v>0</v>
      </c>
    </row>
    <row r="13" spans="1:19" ht="25.5" x14ac:dyDescent="0.2">
      <c r="A13" s="10" t="s">
        <v>31</v>
      </c>
      <c r="B13" s="17"/>
      <c r="C13" s="17"/>
      <c r="D13" s="17"/>
      <c r="E13" s="17"/>
      <c r="F13" s="17"/>
      <c r="G13" s="17"/>
      <c r="H13" s="17"/>
      <c r="I13" s="17">
        <v>2</v>
      </c>
      <c r="J13" s="17"/>
      <c r="K13" s="17"/>
      <c r="L13" s="17"/>
      <c r="M13" s="17"/>
      <c r="N13" s="16"/>
      <c r="O13" s="17"/>
      <c r="P13" s="17"/>
      <c r="Q13" s="17"/>
      <c r="R13" s="17"/>
      <c r="S13" s="19">
        <f t="shared" si="1"/>
        <v>2</v>
      </c>
    </row>
    <row r="14" spans="1:19" ht="25.5" hidden="1" x14ac:dyDescent="0.2">
      <c r="A14" s="10" t="s">
        <v>30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9">
        <f t="shared" si="1"/>
        <v>0</v>
      </c>
    </row>
    <row r="15" spans="1:19" hidden="1" x14ac:dyDescent="0.2">
      <c r="A15" s="10" t="s">
        <v>13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>
        <f t="shared" si="1"/>
        <v>0</v>
      </c>
    </row>
    <row r="16" spans="1:19" ht="25.5" hidden="1" x14ac:dyDescent="0.2">
      <c r="A16" s="10" t="s">
        <v>54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9">
        <f t="shared" si="1"/>
        <v>0</v>
      </c>
    </row>
    <row r="17" spans="1:19" ht="25.5" hidden="1" x14ac:dyDescent="0.2">
      <c r="A17" s="10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9">
        <f t="shared" si="1"/>
        <v>0</v>
      </c>
    </row>
    <row r="18" spans="1:19" ht="25.5" hidden="1" x14ac:dyDescent="0.2">
      <c r="A18" s="10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9">
        <f t="shared" si="1"/>
        <v>0</v>
      </c>
    </row>
    <row r="19" spans="1:19" ht="25.5" hidden="1" x14ac:dyDescent="0.2">
      <c r="A19" s="10" t="s">
        <v>32</v>
      </c>
      <c r="B19" s="25"/>
      <c r="C19" s="2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7">
        <f t="shared" si="1"/>
        <v>0</v>
      </c>
    </row>
    <row r="20" spans="1:19" ht="25.5" x14ac:dyDescent="0.2">
      <c r="A20" s="10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>
        <v>-2</v>
      </c>
      <c r="M20" s="17"/>
      <c r="N20" s="17"/>
      <c r="O20" s="17"/>
      <c r="P20" s="17"/>
      <c r="Q20" s="17"/>
      <c r="R20" s="17"/>
      <c r="S20" s="19">
        <f t="shared" si="1"/>
        <v>-2</v>
      </c>
    </row>
    <row r="21" spans="1:19" hidden="1" x14ac:dyDescent="0.2">
      <c r="A21" s="9" t="s">
        <v>17</v>
      </c>
      <c r="B21" s="3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27">
        <f t="shared" si="1"/>
        <v>0</v>
      </c>
    </row>
    <row r="22" spans="1:19" ht="25.5" hidden="1" x14ac:dyDescent="0.2">
      <c r="A22" s="4" t="s">
        <v>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19">
        <f t="shared" si="1"/>
        <v>0</v>
      </c>
    </row>
    <row r="23" spans="1:19" ht="25.5" hidden="1" x14ac:dyDescent="0.2">
      <c r="A23" s="4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1"/>
      <c r="O23" s="21"/>
      <c r="P23" s="21"/>
      <c r="Q23" s="21"/>
      <c r="R23" s="21"/>
      <c r="S23" s="19">
        <f t="shared" si="1"/>
        <v>0</v>
      </c>
    </row>
    <row r="24" spans="1:19" ht="25.9" customHeight="1" x14ac:dyDescent="0.2">
      <c r="A24" s="4" t="s">
        <v>16</v>
      </c>
      <c r="B24" s="20">
        <v>-4.5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>
        <v>4.5</v>
      </c>
      <c r="O24" s="21"/>
      <c r="P24" s="21"/>
      <c r="Q24" s="21"/>
      <c r="R24" s="21"/>
      <c r="S24" s="19">
        <f t="shared" si="1"/>
        <v>0</v>
      </c>
    </row>
    <row r="25" spans="1:19" hidden="1" x14ac:dyDescent="0.2">
      <c r="A25" s="4" t="s">
        <v>72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19">
        <f t="shared" si="1"/>
        <v>0</v>
      </c>
    </row>
    <row r="26" spans="1:19" ht="38.25" x14ac:dyDescent="0.2">
      <c r="A26" s="4" t="s">
        <v>94</v>
      </c>
      <c r="B26" s="20">
        <v>-3.7</v>
      </c>
      <c r="C26" s="20">
        <v>-0.1</v>
      </c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1"/>
      <c r="O26" s="21">
        <v>-0.1</v>
      </c>
      <c r="P26" s="21"/>
      <c r="Q26" s="21"/>
      <c r="R26" s="21"/>
      <c r="S26" s="19">
        <f t="shared" si="1"/>
        <v>-3.9000000000000004</v>
      </c>
    </row>
    <row r="27" spans="1:19" ht="38.25" x14ac:dyDescent="0.2">
      <c r="A27" s="4" t="s">
        <v>95</v>
      </c>
      <c r="B27" s="20">
        <f>0.5+3.1</f>
        <v>3.6</v>
      </c>
      <c r="C27" s="20">
        <v>0.1</v>
      </c>
      <c r="D27" s="20"/>
      <c r="E27" s="20"/>
      <c r="F27" s="20"/>
      <c r="G27" s="20"/>
      <c r="H27" s="20"/>
      <c r="I27" s="20"/>
      <c r="J27" s="20"/>
      <c r="K27" s="20">
        <v>0.2</v>
      </c>
      <c r="L27" s="20">
        <v>-0.2</v>
      </c>
      <c r="M27" s="21"/>
      <c r="N27" s="21"/>
      <c r="O27" s="21"/>
      <c r="P27" s="21"/>
      <c r="Q27" s="21"/>
      <c r="R27" s="21"/>
      <c r="S27" s="19">
        <f t="shared" si="1"/>
        <v>3.7</v>
      </c>
    </row>
    <row r="28" spans="1:19" hidden="1" x14ac:dyDescent="0.2">
      <c r="A28" s="9" t="s">
        <v>34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1"/>
      <c r="O28" s="21"/>
      <c r="P28" s="21"/>
      <c r="Q28" s="21"/>
      <c r="R28" s="21"/>
      <c r="S28" s="19">
        <f t="shared" si="1"/>
        <v>0</v>
      </c>
    </row>
    <row r="29" spans="1:19" hidden="1" x14ac:dyDescent="0.2">
      <c r="A29" s="9" t="s">
        <v>51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1"/>
      <c r="R29" s="21"/>
      <c r="S29" s="19">
        <f>SUM(B29:R29)</f>
        <v>0</v>
      </c>
    </row>
    <row r="30" spans="1:19" hidden="1" x14ac:dyDescent="0.2">
      <c r="A30" s="30" t="s">
        <v>68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9"/>
      <c r="O30" s="29"/>
      <c r="P30" s="29"/>
      <c r="Q30" s="35"/>
      <c r="R30" s="21"/>
      <c r="S30" s="19">
        <f>SUM(B30:R30)</f>
        <v>0</v>
      </c>
    </row>
    <row r="31" spans="1:19" ht="25.5" hidden="1" x14ac:dyDescent="0.2">
      <c r="A31" s="4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1"/>
      <c r="O31" s="21"/>
      <c r="P31" s="21"/>
      <c r="Q31" s="21"/>
      <c r="R31" s="21"/>
      <c r="S31" s="19">
        <f t="shared" ref="S31:S35" si="2">SUM(B31:R31)</f>
        <v>0</v>
      </c>
    </row>
    <row r="32" spans="1:19" ht="25.5" hidden="1" x14ac:dyDescent="0.2">
      <c r="A32" s="4" t="s">
        <v>57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1"/>
      <c r="O32" s="21"/>
      <c r="P32" s="21"/>
      <c r="Q32" s="21"/>
      <c r="R32" s="21"/>
      <c r="S32" s="19">
        <f t="shared" si="2"/>
        <v>0</v>
      </c>
    </row>
    <row r="33" spans="1:19" ht="25.5" hidden="1" x14ac:dyDescent="0.2">
      <c r="A33" s="4" t="s">
        <v>58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1"/>
      <c r="O33" s="21"/>
      <c r="P33" s="21"/>
      <c r="Q33" s="21"/>
      <c r="R33" s="21"/>
      <c r="S33" s="19">
        <f t="shared" si="2"/>
        <v>0</v>
      </c>
    </row>
    <row r="34" spans="1:19" hidden="1" x14ac:dyDescent="0.2">
      <c r="A34" s="9" t="s">
        <v>91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21"/>
      <c r="P34" s="21"/>
      <c r="Q34" s="21"/>
      <c r="R34" s="21"/>
      <c r="S34" s="19">
        <f t="shared" si="2"/>
        <v>0</v>
      </c>
    </row>
    <row r="35" spans="1:19" ht="25.5" x14ac:dyDescent="0.2">
      <c r="A35" s="4" t="s">
        <v>33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21"/>
      <c r="O35" s="21"/>
      <c r="P35" s="21"/>
      <c r="Q35" s="29">
        <v>1.538</v>
      </c>
      <c r="R35" s="21"/>
      <c r="S35" s="27">
        <f t="shared" si="2"/>
        <v>1.538</v>
      </c>
    </row>
    <row r="36" spans="1:19" ht="25.5" x14ac:dyDescent="0.2">
      <c r="A36" s="5" t="s">
        <v>3</v>
      </c>
      <c r="B36" s="22">
        <f>+B37+B38+B39+B41+B42+B43+B40</f>
        <v>0</v>
      </c>
      <c r="C36" s="22">
        <f t="shared" ref="C36:S36" si="3">+C37+C38+C39+C41+C42+C43+C40</f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2">
        <f t="shared" si="3"/>
        <v>0</v>
      </c>
      <c r="N36" s="22">
        <f t="shared" si="3"/>
        <v>0</v>
      </c>
      <c r="O36" s="22">
        <f t="shared" si="3"/>
        <v>0</v>
      </c>
      <c r="P36" s="22">
        <f t="shared" si="3"/>
        <v>0</v>
      </c>
      <c r="Q36" s="22">
        <f t="shared" si="3"/>
        <v>0</v>
      </c>
      <c r="R36" s="22">
        <f t="shared" si="3"/>
        <v>0</v>
      </c>
      <c r="S36" s="22">
        <f t="shared" si="3"/>
        <v>0</v>
      </c>
    </row>
    <row r="37" spans="1:19" ht="27.75" hidden="1" customHeight="1" x14ac:dyDescent="0.2">
      <c r="A37" s="10" t="s">
        <v>75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7"/>
      <c r="O37" s="24"/>
      <c r="P37" s="24"/>
      <c r="Q37" s="17"/>
      <c r="R37" s="24"/>
      <c r="S37" s="19">
        <f t="shared" ref="S37:S43" si="4">SUM(B37:R37)</f>
        <v>0</v>
      </c>
    </row>
    <row r="38" spans="1:19" ht="25.5" hidden="1" x14ac:dyDescent="0.2">
      <c r="A38" s="10" t="s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7"/>
      <c r="O38" s="24"/>
      <c r="P38" s="24"/>
      <c r="Q38" s="17"/>
      <c r="R38" s="24"/>
      <c r="S38" s="19">
        <f t="shared" si="4"/>
        <v>0</v>
      </c>
    </row>
    <row r="39" spans="1:19" ht="27.75" hidden="1" customHeight="1" x14ac:dyDescent="0.2">
      <c r="A39" s="10" t="s">
        <v>62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7"/>
      <c r="O39" s="24"/>
      <c r="P39" s="24"/>
      <c r="Q39" s="17"/>
      <c r="R39" s="24"/>
      <c r="S39" s="19">
        <f t="shared" si="4"/>
        <v>0</v>
      </c>
    </row>
    <row r="40" spans="1:19" ht="27.75" customHeight="1" x14ac:dyDescent="0.2">
      <c r="A40" s="39" t="s">
        <v>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>
        <v>14.538</v>
      </c>
      <c r="O40" s="24"/>
      <c r="P40" s="24"/>
      <c r="Q40" s="25"/>
      <c r="R40" s="25"/>
      <c r="S40" s="27">
        <f t="shared" si="4"/>
        <v>14.538</v>
      </c>
    </row>
    <row r="41" spans="1:19" ht="24.75" customHeight="1" x14ac:dyDescent="0.2">
      <c r="A41" s="40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5">
        <v>-14.538</v>
      </c>
      <c r="O41" s="17"/>
      <c r="P41" s="17"/>
      <c r="Q41" s="25"/>
      <c r="R41" s="25"/>
      <c r="S41" s="27">
        <f t="shared" si="4"/>
        <v>-14.538</v>
      </c>
    </row>
    <row r="42" spans="1:19" ht="25.5" hidden="1" x14ac:dyDescent="0.2">
      <c r="A42" s="4" t="s">
        <v>79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7"/>
      <c r="Q42" s="17"/>
      <c r="R42" s="17"/>
      <c r="S42" s="19">
        <f t="shared" si="4"/>
        <v>0</v>
      </c>
    </row>
    <row r="43" spans="1:19" hidden="1" x14ac:dyDescent="0.2">
      <c r="A43" s="4" t="s">
        <v>81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7"/>
      <c r="Q43" s="17"/>
      <c r="R43" s="25"/>
      <c r="S43" s="19">
        <f t="shared" si="4"/>
        <v>0</v>
      </c>
    </row>
    <row r="44" spans="1:19" ht="25.5" x14ac:dyDescent="0.2">
      <c r="A44" s="5" t="s">
        <v>14</v>
      </c>
      <c r="B44" s="22">
        <f>+B45+B46+B47+B48+B50+B49</f>
        <v>0</v>
      </c>
      <c r="C44" s="22">
        <f t="shared" ref="C44:R44" si="5">+C45+C46+C47+C48+C50+C49</f>
        <v>0</v>
      </c>
      <c r="D44" s="22">
        <f t="shared" si="5"/>
        <v>0</v>
      </c>
      <c r="E44" s="22">
        <f t="shared" si="5"/>
        <v>0</v>
      </c>
      <c r="F44" s="22">
        <f t="shared" si="5"/>
        <v>0</v>
      </c>
      <c r="G44" s="22">
        <f t="shared" si="5"/>
        <v>0</v>
      </c>
      <c r="H44" s="22">
        <f t="shared" si="5"/>
        <v>0</v>
      </c>
      <c r="I44" s="22">
        <f t="shared" si="5"/>
        <v>45.3</v>
      </c>
      <c r="J44" s="22">
        <f t="shared" si="5"/>
        <v>0</v>
      </c>
      <c r="K44" s="22">
        <f t="shared" si="5"/>
        <v>0</v>
      </c>
      <c r="L44" s="22">
        <f t="shared" si="5"/>
        <v>0</v>
      </c>
      <c r="M44" s="22">
        <f t="shared" si="5"/>
        <v>0</v>
      </c>
      <c r="N44" s="22">
        <f t="shared" si="5"/>
        <v>0</v>
      </c>
      <c r="O44" s="22">
        <f t="shared" si="5"/>
        <v>0</v>
      </c>
      <c r="P44" s="22">
        <f t="shared" si="5"/>
        <v>0</v>
      </c>
      <c r="Q44" s="22">
        <f t="shared" si="5"/>
        <v>0</v>
      </c>
      <c r="R44" s="22">
        <f t="shared" si="5"/>
        <v>0</v>
      </c>
      <c r="S44" s="22">
        <f>+S45+S46+S47+S48+S50+S49</f>
        <v>45.3</v>
      </c>
    </row>
    <row r="45" spans="1:19" ht="49.5" hidden="1" customHeight="1" x14ac:dyDescent="0.2">
      <c r="A45" s="4" t="s">
        <v>36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9">
        <f t="shared" ref="S45:S50" si="6">SUM(B45:R45)</f>
        <v>0</v>
      </c>
    </row>
    <row r="46" spans="1:19" ht="25.5" hidden="1" x14ac:dyDescent="0.2">
      <c r="A46" s="4" t="s">
        <v>37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9">
        <f t="shared" si="6"/>
        <v>0</v>
      </c>
    </row>
    <row r="47" spans="1:19" ht="28.5" hidden="1" customHeight="1" x14ac:dyDescent="0.2">
      <c r="A47" s="12" t="s">
        <v>76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9">
        <f t="shared" si="6"/>
        <v>0</v>
      </c>
    </row>
    <row r="48" spans="1:19" ht="27.75" hidden="1" customHeight="1" x14ac:dyDescent="0.2">
      <c r="A48" s="4" t="s">
        <v>80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9">
        <f t="shared" si="6"/>
        <v>0</v>
      </c>
    </row>
    <row r="49" spans="1:20" ht="39" customHeight="1" x14ac:dyDescent="0.2">
      <c r="A49" s="4" t="s">
        <v>97</v>
      </c>
      <c r="B49" s="16"/>
      <c r="C49" s="16"/>
      <c r="D49" s="16"/>
      <c r="E49" s="16"/>
      <c r="F49" s="16"/>
      <c r="G49" s="16"/>
      <c r="H49" s="16"/>
      <c r="I49" s="16">
        <v>45.3</v>
      </c>
      <c r="J49" s="16"/>
      <c r="K49" s="16"/>
      <c r="L49" s="16"/>
      <c r="M49" s="16"/>
      <c r="N49" s="16"/>
      <c r="O49" s="16"/>
      <c r="P49" s="16"/>
      <c r="Q49" s="16"/>
      <c r="R49" s="16"/>
      <c r="S49" s="19">
        <f t="shared" si="6"/>
        <v>45.3</v>
      </c>
    </row>
    <row r="50" spans="1:20" ht="38.25" hidden="1" x14ac:dyDescent="0.2">
      <c r="A50" s="4" t="s">
        <v>63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9">
        <f t="shared" si="6"/>
        <v>0</v>
      </c>
    </row>
    <row r="51" spans="1:20" hidden="1" x14ac:dyDescent="0.2">
      <c r="A51" s="5" t="s">
        <v>5</v>
      </c>
      <c r="B51" s="22">
        <f>+B52+B53+B55+B54</f>
        <v>0</v>
      </c>
      <c r="C51" s="22">
        <f t="shared" ref="C51:R51" si="7">+C52+C53+C55+C54</f>
        <v>0</v>
      </c>
      <c r="D51" s="22">
        <f t="shared" si="7"/>
        <v>0</v>
      </c>
      <c r="E51" s="22">
        <f t="shared" si="7"/>
        <v>0</v>
      </c>
      <c r="F51" s="22">
        <f t="shared" si="7"/>
        <v>0</v>
      </c>
      <c r="G51" s="22">
        <f t="shared" si="7"/>
        <v>0</v>
      </c>
      <c r="H51" s="22">
        <f t="shared" si="7"/>
        <v>0</v>
      </c>
      <c r="I51" s="22">
        <f t="shared" si="7"/>
        <v>0</v>
      </c>
      <c r="J51" s="22">
        <f t="shared" si="7"/>
        <v>0</v>
      </c>
      <c r="K51" s="22"/>
      <c r="L51" s="22">
        <f t="shared" si="7"/>
        <v>0</v>
      </c>
      <c r="M51" s="22">
        <f t="shared" si="7"/>
        <v>0</v>
      </c>
      <c r="N51" s="22">
        <f t="shared" si="7"/>
        <v>0</v>
      </c>
      <c r="O51" s="22">
        <f t="shared" si="7"/>
        <v>0</v>
      </c>
      <c r="P51" s="22">
        <f t="shared" si="7"/>
        <v>0</v>
      </c>
      <c r="Q51" s="22">
        <f t="shared" si="7"/>
        <v>0</v>
      </c>
      <c r="R51" s="22">
        <f t="shared" si="7"/>
        <v>0</v>
      </c>
      <c r="S51" s="22">
        <f>+S52+S53+S55+S54</f>
        <v>0</v>
      </c>
    </row>
    <row r="52" spans="1:20" ht="25.5" hidden="1" x14ac:dyDescent="0.2">
      <c r="A52" s="4" t="s">
        <v>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9">
        <f>SUM(B52:R52)</f>
        <v>0</v>
      </c>
    </row>
    <row r="53" spans="1:20" ht="25.5" hidden="1" x14ac:dyDescent="0.2">
      <c r="A53" s="4" t="s">
        <v>50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9">
        <f t="shared" ref="S53:S55" si="8">SUM(B53:R53)</f>
        <v>0</v>
      </c>
    </row>
    <row r="54" spans="1:20" hidden="1" x14ac:dyDescent="0.2">
      <c r="A54" s="4" t="s">
        <v>53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9">
        <f t="shared" si="8"/>
        <v>0</v>
      </c>
    </row>
    <row r="55" spans="1:20" ht="25.5" hidden="1" x14ac:dyDescent="0.2">
      <c r="A55" s="4" t="s">
        <v>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9">
        <f t="shared" si="8"/>
        <v>0</v>
      </c>
    </row>
    <row r="56" spans="1:20" x14ac:dyDescent="0.2">
      <c r="A56" s="5" t="s">
        <v>7</v>
      </c>
      <c r="B56" s="22">
        <f>+B57+B58+B59+B61+B62+B63+B64+B65+B66+B67+B68+B70+B71+B60+B69</f>
        <v>0</v>
      </c>
      <c r="C56" s="22">
        <f t="shared" ref="C56:R56" si="9">+C57+C58+C59+C61+C62+C63+C64+C65+C66+C67+C68+C70+C71+C60+C69</f>
        <v>0</v>
      </c>
      <c r="D56" s="22">
        <f t="shared" si="9"/>
        <v>0</v>
      </c>
      <c r="E56" s="22">
        <f t="shared" si="9"/>
        <v>0</v>
      </c>
      <c r="F56" s="22">
        <f t="shared" si="9"/>
        <v>0</v>
      </c>
      <c r="G56" s="22">
        <f t="shared" si="9"/>
        <v>0</v>
      </c>
      <c r="H56" s="22">
        <f t="shared" si="9"/>
        <v>0</v>
      </c>
      <c r="I56" s="22">
        <f t="shared" si="9"/>
        <v>0</v>
      </c>
      <c r="J56" s="22">
        <f t="shared" si="9"/>
        <v>0</v>
      </c>
      <c r="K56" s="22">
        <f t="shared" si="9"/>
        <v>0</v>
      </c>
      <c r="L56" s="22">
        <f t="shared" si="9"/>
        <v>0</v>
      </c>
      <c r="M56" s="22">
        <f t="shared" si="9"/>
        <v>0</v>
      </c>
      <c r="N56" s="22">
        <f t="shared" si="9"/>
        <v>0</v>
      </c>
      <c r="O56" s="22">
        <f t="shared" si="9"/>
        <v>0</v>
      </c>
      <c r="P56" s="22">
        <f t="shared" si="9"/>
        <v>0</v>
      </c>
      <c r="Q56" s="22">
        <f t="shared" si="9"/>
        <v>0</v>
      </c>
      <c r="R56" s="22">
        <f t="shared" si="9"/>
        <v>11</v>
      </c>
      <c r="S56" s="22">
        <f>+S57+S58+S59+S61+S62+S63+S64+S65+S66+S67+S68+S70+S71+S60+S69</f>
        <v>11</v>
      </c>
    </row>
    <row r="57" spans="1:20" ht="25.5" hidden="1" x14ac:dyDescent="0.2">
      <c r="A57" s="10" t="s">
        <v>39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9">
        <f>SUM(B57:R57)</f>
        <v>0</v>
      </c>
      <c r="T57" s="18"/>
    </row>
    <row r="58" spans="1:20" ht="25.5" hidden="1" x14ac:dyDescent="0.2">
      <c r="A58" s="10" t="s">
        <v>40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9">
        <f t="shared" ref="S58:S71" si="10">SUM(B58:R58)</f>
        <v>0</v>
      </c>
      <c r="T58" s="18"/>
    </row>
    <row r="59" spans="1:20" ht="25.5" hidden="1" x14ac:dyDescent="0.2">
      <c r="A59" s="10" t="s">
        <v>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9">
        <f t="shared" si="10"/>
        <v>0</v>
      </c>
      <c r="T59" s="18"/>
    </row>
    <row r="60" spans="1:20" hidden="1" x14ac:dyDescent="0.2">
      <c r="A60" s="10" t="s">
        <v>66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9">
        <f t="shared" si="10"/>
        <v>0</v>
      </c>
      <c r="T60" s="18"/>
    </row>
    <row r="61" spans="1:20" ht="25.5" hidden="1" x14ac:dyDescent="0.2">
      <c r="A61" s="4" t="s">
        <v>29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5"/>
      <c r="P61" s="25"/>
      <c r="Q61" s="25"/>
      <c r="R61" s="17"/>
      <c r="S61" s="19">
        <f t="shared" si="10"/>
        <v>0</v>
      </c>
      <c r="T61" s="18"/>
    </row>
    <row r="62" spans="1:20" ht="39" hidden="1" customHeight="1" x14ac:dyDescent="0.2">
      <c r="A62" s="4" t="s">
        <v>41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9">
        <f t="shared" si="10"/>
        <v>0</v>
      </c>
      <c r="T62" s="18"/>
    </row>
    <row r="63" spans="1:20" ht="37.5" hidden="1" customHeight="1" x14ac:dyDescent="0.2">
      <c r="A63" s="12" t="s">
        <v>42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9">
        <f t="shared" si="10"/>
        <v>0</v>
      </c>
      <c r="T63" s="18"/>
    </row>
    <row r="64" spans="1:20" ht="31.5" hidden="1" customHeight="1" x14ac:dyDescent="0.2">
      <c r="A64" s="4" t="s">
        <v>84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9">
        <f t="shared" si="10"/>
        <v>0</v>
      </c>
      <c r="T64" s="18"/>
    </row>
    <row r="65" spans="1:20" ht="25.5" hidden="1" x14ac:dyDescent="0.2">
      <c r="A65" s="10" t="s">
        <v>43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9">
        <f t="shared" si="10"/>
        <v>0</v>
      </c>
      <c r="T65" s="18"/>
    </row>
    <row r="66" spans="1:20" hidden="1" x14ac:dyDescent="0.2">
      <c r="A66" s="10" t="s">
        <v>44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9">
        <f t="shared" si="10"/>
        <v>0</v>
      </c>
      <c r="T66" s="18"/>
    </row>
    <row r="67" spans="1:20" ht="15" hidden="1" customHeight="1" x14ac:dyDescent="0.2">
      <c r="A67" s="10" t="s">
        <v>45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9">
        <f t="shared" si="10"/>
        <v>0</v>
      </c>
      <c r="T67" s="18"/>
    </row>
    <row r="68" spans="1:20" ht="25.5" x14ac:dyDescent="0.2">
      <c r="A68" s="4" t="s">
        <v>83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36"/>
      <c r="O68" s="17"/>
      <c r="P68" s="17"/>
      <c r="Q68" s="17"/>
      <c r="R68" s="17">
        <v>11</v>
      </c>
      <c r="S68" s="19">
        <f t="shared" si="10"/>
        <v>11</v>
      </c>
      <c r="T68" s="18"/>
    </row>
    <row r="69" spans="1:20" hidden="1" x14ac:dyDescent="0.2">
      <c r="A69" s="4" t="s">
        <v>86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9">
        <f t="shared" si="10"/>
        <v>0</v>
      </c>
      <c r="T69" s="18"/>
    </row>
    <row r="70" spans="1:20" ht="25.5" hidden="1" customHeight="1" x14ac:dyDescent="0.2">
      <c r="A70" s="4" t="s">
        <v>82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9">
        <f t="shared" si="10"/>
        <v>0</v>
      </c>
      <c r="T70" s="18"/>
    </row>
    <row r="71" spans="1:20" ht="25.5" hidden="1" x14ac:dyDescent="0.2">
      <c r="A71" s="4" t="s">
        <v>77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9">
        <f t="shared" si="10"/>
        <v>0</v>
      </c>
      <c r="T71" s="18"/>
    </row>
    <row r="72" spans="1:20" ht="25.5" x14ac:dyDescent="0.2">
      <c r="A72" s="5" t="s">
        <v>10</v>
      </c>
      <c r="B72" s="19">
        <f>+B73+B77+B78+B79+B80+B81+B82+B84+B86+B87+B76+B83+B85+B74+B75</f>
        <v>0</v>
      </c>
      <c r="C72" s="19">
        <f t="shared" ref="C72:S72" si="11">+C73+C77+C78+C79+C80+C81+C82+C84+C86+C87+C76+C83+C85+C74+C75</f>
        <v>0</v>
      </c>
      <c r="D72" s="19">
        <f t="shared" si="11"/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2.2000000000000002</v>
      </c>
      <c r="P72" s="19">
        <f t="shared" si="11"/>
        <v>0</v>
      </c>
      <c r="Q72" s="19">
        <f t="shared" si="11"/>
        <v>0</v>
      </c>
      <c r="R72" s="19">
        <f t="shared" si="11"/>
        <v>0</v>
      </c>
      <c r="S72" s="19">
        <f t="shared" si="11"/>
        <v>2.2000000000000002</v>
      </c>
    </row>
    <row r="73" spans="1:20" ht="51" x14ac:dyDescent="0.2">
      <c r="A73" s="4" t="s">
        <v>99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>
        <v>2</v>
      </c>
      <c r="P73" s="16"/>
      <c r="Q73" s="16"/>
      <c r="R73" s="16"/>
      <c r="S73" s="19">
        <f>SUM(B73:R73)</f>
        <v>2</v>
      </c>
    </row>
    <row r="74" spans="1:20" ht="25.5" hidden="1" x14ac:dyDescent="0.2">
      <c r="A74" s="4" t="s">
        <v>70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9">
        <f>SUM(B74:R74)</f>
        <v>0</v>
      </c>
    </row>
    <row r="75" spans="1:20" ht="38.25" hidden="1" x14ac:dyDescent="0.2">
      <c r="A75" s="4" t="s">
        <v>89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9">
        <f t="shared" ref="S75" si="12">SUM(B75:R75)</f>
        <v>0</v>
      </c>
    </row>
    <row r="76" spans="1:20" ht="25.5" hidden="1" x14ac:dyDescent="0.2">
      <c r="A76" s="12" t="s">
        <v>60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  <c r="N76" s="17"/>
      <c r="O76" s="17"/>
      <c r="P76" s="17"/>
      <c r="Q76" s="17"/>
      <c r="R76" s="16"/>
      <c r="S76" s="19">
        <f>SUM(B76:R76)</f>
        <v>0</v>
      </c>
    </row>
    <row r="77" spans="1:20" ht="38.25" hidden="1" customHeight="1" x14ac:dyDescent="0.2">
      <c r="A77" s="4" t="s">
        <v>59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17"/>
      <c r="P77" s="17"/>
      <c r="Q77" s="17"/>
      <c r="R77" s="16"/>
      <c r="S77" s="19">
        <f>SUM(B77:R77)</f>
        <v>0</v>
      </c>
    </row>
    <row r="78" spans="1:20" hidden="1" x14ac:dyDescent="0.2">
      <c r="A78" s="4" t="s">
        <v>46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7"/>
      <c r="O78" s="17"/>
      <c r="P78" s="17"/>
      <c r="Q78" s="17"/>
      <c r="R78" s="16"/>
      <c r="S78" s="19">
        <f t="shared" ref="S78:S86" si="13">SUM(B78:R78)</f>
        <v>0</v>
      </c>
    </row>
    <row r="79" spans="1:20" ht="25.5" hidden="1" x14ac:dyDescent="0.2">
      <c r="A79" s="4" t="s">
        <v>20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7"/>
      <c r="N79" s="17"/>
      <c r="O79" s="17"/>
      <c r="P79" s="25"/>
      <c r="Q79" s="25"/>
      <c r="R79" s="28"/>
      <c r="S79" s="19">
        <f t="shared" si="13"/>
        <v>0</v>
      </c>
    </row>
    <row r="80" spans="1:20" ht="26.25" hidden="1" customHeight="1" x14ac:dyDescent="0.2">
      <c r="A80" s="4" t="s">
        <v>92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7"/>
      <c r="N80" s="17"/>
      <c r="O80" s="17"/>
      <c r="P80" s="17"/>
      <c r="Q80" s="17"/>
      <c r="R80" s="16"/>
      <c r="S80" s="19">
        <f t="shared" si="13"/>
        <v>0</v>
      </c>
    </row>
    <row r="81" spans="1:19" hidden="1" x14ac:dyDescent="0.2">
      <c r="A81" s="4" t="s">
        <v>48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7"/>
      <c r="N81" s="17"/>
      <c r="O81" s="17"/>
      <c r="P81" s="17"/>
      <c r="Q81" s="17"/>
      <c r="R81" s="16"/>
      <c r="S81" s="19">
        <f t="shared" si="13"/>
        <v>0</v>
      </c>
    </row>
    <row r="82" spans="1:19" ht="25.5" hidden="1" x14ac:dyDescent="0.2">
      <c r="A82" s="4" t="s">
        <v>73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7"/>
      <c r="O82" s="17"/>
      <c r="P82" s="17"/>
      <c r="Q82" s="17"/>
      <c r="R82" s="16"/>
      <c r="S82" s="19">
        <f t="shared" si="13"/>
        <v>0</v>
      </c>
    </row>
    <row r="83" spans="1:19" ht="38.25" hidden="1" x14ac:dyDescent="0.2">
      <c r="A83" s="4" t="s">
        <v>65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7"/>
      <c r="O83" s="17"/>
      <c r="P83" s="17"/>
      <c r="Q83" s="17"/>
      <c r="R83" s="16"/>
      <c r="S83" s="19">
        <f t="shared" si="13"/>
        <v>0</v>
      </c>
    </row>
    <row r="84" spans="1:19" ht="63.75" x14ac:dyDescent="0.2">
      <c r="A84" s="4" t="s">
        <v>96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  <c r="N84" s="17"/>
      <c r="O84" s="17">
        <v>0.2</v>
      </c>
      <c r="P84" s="17"/>
      <c r="Q84" s="17"/>
      <c r="R84" s="16"/>
      <c r="S84" s="19">
        <f t="shared" si="13"/>
        <v>0.2</v>
      </c>
    </row>
    <row r="85" spans="1:19" ht="46.5" hidden="1" customHeight="1" x14ac:dyDescent="0.2">
      <c r="A85" s="4" t="s">
        <v>64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7"/>
      <c r="O85" s="17"/>
      <c r="P85" s="17"/>
      <c r="Q85" s="17"/>
      <c r="R85" s="16"/>
      <c r="S85" s="19">
        <f t="shared" si="13"/>
        <v>0</v>
      </c>
    </row>
    <row r="86" spans="1:19" ht="25.5" hidden="1" x14ac:dyDescent="0.2">
      <c r="A86" s="4" t="s">
        <v>78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7"/>
      <c r="N86" s="17"/>
      <c r="O86" s="17"/>
      <c r="P86" s="17"/>
      <c r="Q86" s="17"/>
      <c r="R86" s="17"/>
      <c r="S86" s="19">
        <f t="shared" si="13"/>
        <v>0</v>
      </c>
    </row>
    <row r="87" spans="1:19" ht="25.5" hidden="1" x14ac:dyDescent="0.2">
      <c r="A87" s="4" t="s">
        <v>47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7"/>
      <c r="N87" s="17"/>
      <c r="O87" s="17"/>
      <c r="P87" s="17"/>
      <c r="Q87" s="25"/>
      <c r="R87" s="16"/>
      <c r="S87" s="27">
        <f>SUM(B87:R87)</f>
        <v>0</v>
      </c>
    </row>
    <row r="88" spans="1:19" x14ac:dyDescent="0.2">
      <c r="A88" s="7" t="s">
        <v>2</v>
      </c>
      <c r="B88" s="23">
        <f>+B8+B36+B44+B51+B56+B72</f>
        <v>-4.5999999999999996</v>
      </c>
      <c r="C88" s="23">
        <f t="shared" ref="C88:R88" si="14">+C8+C36+C44+C51+C56+C72</f>
        <v>0</v>
      </c>
      <c r="D88" s="22">
        <f t="shared" si="14"/>
        <v>0</v>
      </c>
      <c r="E88" s="22">
        <f t="shared" si="14"/>
        <v>0</v>
      </c>
      <c r="F88" s="22">
        <f t="shared" si="14"/>
        <v>0</v>
      </c>
      <c r="G88" s="22">
        <f t="shared" si="14"/>
        <v>0</v>
      </c>
      <c r="H88" s="22">
        <f t="shared" si="14"/>
        <v>0</v>
      </c>
      <c r="I88" s="22">
        <f t="shared" si="14"/>
        <v>47.3</v>
      </c>
      <c r="J88" s="22">
        <f t="shared" si="14"/>
        <v>0</v>
      </c>
      <c r="K88" s="22">
        <f t="shared" si="14"/>
        <v>0.2</v>
      </c>
      <c r="L88" s="22">
        <f t="shared" si="14"/>
        <v>-2.2000000000000002</v>
      </c>
      <c r="M88" s="22">
        <f t="shared" si="14"/>
        <v>0</v>
      </c>
      <c r="N88" s="22">
        <f t="shared" si="14"/>
        <v>4.5</v>
      </c>
      <c r="O88" s="22">
        <f t="shared" si="14"/>
        <v>2.1</v>
      </c>
      <c r="P88" s="22">
        <f t="shared" si="14"/>
        <v>0</v>
      </c>
      <c r="Q88" s="23">
        <f t="shared" si="14"/>
        <v>1.538</v>
      </c>
      <c r="R88" s="22">
        <f t="shared" si="14"/>
        <v>11</v>
      </c>
      <c r="S88" s="23">
        <f>+S8+S36+S44+S51+S56+S72</f>
        <v>59.838000000000001</v>
      </c>
    </row>
    <row r="89" spans="1:19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</sheetData>
  <mergeCells count="5">
    <mergeCell ref="A1:S1"/>
    <mergeCell ref="A2:S2"/>
    <mergeCell ref="A3:S3"/>
    <mergeCell ref="A5:S5"/>
    <mergeCell ref="A40:A41"/>
  </mergeCells>
  <pageMargins left="0.31496062992125984" right="0" top="0" bottom="0" header="0.31496062992125984" footer="0.31496062992125984"/>
  <pageSetup paperSize="9" scale="85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2024-12-05T14:05:18Z</dcterms:modified>
</cp:coreProperties>
</file>