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da M\Desktop\Naujas Vaidos  08.30\Archyvas - Tarybos 2010-2024\2024 metu tarybos\gruodis\TSP dėl biudžeto tikslinimo\"/>
    </mc:Choice>
  </mc:AlternateContent>
  <xr:revisionPtr revIDLastSave="0" documentId="13_ncr:1_{6506707F-EBF9-48D0-BC4A-ECC6BC7C5EB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ikslinės dotacijos" sheetId="75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46" i="75" l="1"/>
  <c r="C146" i="75"/>
  <c r="C145" i="75" s="1"/>
  <c r="C150" i="75" s="1"/>
  <c r="D78" i="75"/>
  <c r="D94" i="75"/>
  <c r="D145" i="75"/>
  <c r="D150" i="75" s="1"/>
  <c r="D69" i="75"/>
  <c r="C69" i="75"/>
  <c r="D64" i="75"/>
  <c r="C64" i="75"/>
  <c r="D84" i="75"/>
  <c r="C84" i="75"/>
  <c r="D96" i="75"/>
  <c r="D98" i="75" s="1"/>
  <c r="C96" i="75"/>
  <c r="C98" i="75" s="1"/>
  <c r="D142" i="75"/>
  <c r="C142" i="75"/>
  <c r="D80" i="75"/>
  <c r="C80" i="75"/>
  <c r="D77" i="75"/>
  <c r="C77" i="75"/>
  <c r="D61" i="75"/>
  <c r="C61" i="75"/>
  <c r="D57" i="75"/>
  <c r="C57" i="75"/>
  <c r="D56" i="75" l="1"/>
  <c r="C56" i="75"/>
  <c r="D92" i="75"/>
  <c r="C92" i="75"/>
  <c r="D144" i="75"/>
  <c r="C144" i="75"/>
  <c r="D112" i="75"/>
  <c r="D115" i="75" s="1"/>
  <c r="C112" i="75"/>
  <c r="C115" i="75" s="1"/>
  <c r="D99" i="75"/>
  <c r="D111" i="75" s="1"/>
  <c r="C99" i="75"/>
  <c r="C111" i="75" s="1"/>
  <c r="D139" i="75"/>
  <c r="D141" i="75" s="1"/>
  <c r="C139" i="75"/>
  <c r="C141" i="75" s="1"/>
  <c r="D136" i="75"/>
  <c r="D138" i="75" s="1"/>
  <c r="C136" i="75"/>
  <c r="C138" i="75" s="1"/>
  <c r="D33" i="75" l="1"/>
  <c r="C33" i="75"/>
  <c r="D14" i="75" l="1"/>
  <c r="D133" i="75"/>
  <c r="D135" i="75" s="1"/>
  <c r="D130" i="75"/>
  <c r="D132" i="75" s="1"/>
  <c r="D127" i="75"/>
  <c r="D129" i="75" s="1"/>
  <c r="D124" i="75"/>
  <c r="D126" i="75" s="1"/>
  <c r="D119" i="75"/>
  <c r="D123" i="75" s="1"/>
  <c r="D116" i="75"/>
  <c r="D118" i="75" s="1"/>
  <c r="D11" i="75"/>
  <c r="D8" i="75"/>
  <c r="C133" i="75"/>
  <c r="C135" i="75" s="1"/>
  <c r="C130" i="75"/>
  <c r="C132" i="75" s="1"/>
  <c r="C127" i="75"/>
  <c r="C129" i="75" s="1"/>
  <c r="C119" i="75"/>
  <c r="C123" i="75" s="1"/>
  <c r="C124" i="75"/>
  <c r="C126" i="75" s="1"/>
  <c r="C116" i="75"/>
  <c r="C118" i="75" s="1"/>
  <c r="D95" i="75"/>
  <c r="C95" i="75"/>
  <c r="D52" i="75"/>
  <c r="D29" i="75" s="1"/>
  <c r="C52" i="75"/>
  <c r="C29" i="75" s="1"/>
  <c r="C91" i="75" l="1"/>
  <c r="D91" i="75"/>
  <c r="C14" i="75"/>
  <c r="C11" i="75"/>
  <c r="C8" i="75"/>
  <c r="C55" i="75" l="1"/>
  <c r="C151" i="75" s="1"/>
  <c r="D55" i="75" l="1"/>
  <c r="D151" i="75" s="1"/>
</calcChain>
</file>

<file path=xl/sharedStrings.xml><?xml version="1.0" encoding="utf-8"?>
<sst xmlns="http://schemas.openxmlformats.org/spreadsheetml/2006/main" count="249" uniqueCount="114">
  <si>
    <t>01</t>
  </si>
  <si>
    <t>03</t>
  </si>
  <si>
    <t>04</t>
  </si>
  <si>
    <t>07</t>
  </si>
  <si>
    <t>09</t>
  </si>
  <si>
    <t>Gyventojų registro tvarkymas ir duomenų valstybės registrams teikimas</t>
  </si>
  <si>
    <t>Duomenų valstybės suteiktos pagalbos registrui teikimas</t>
  </si>
  <si>
    <t>Valstybinės kalbos vartojimo ir taisyklingumo kontrolė</t>
  </si>
  <si>
    <t>Archyvinių dokumentų tvarkymas</t>
  </si>
  <si>
    <t>Pirminės teisinės pagalbos teikimas</t>
  </si>
  <si>
    <t>Gyvenamosios vietos deklaravimas</t>
  </si>
  <si>
    <t>Civilinės saugos organizavimas</t>
  </si>
  <si>
    <t>02</t>
  </si>
  <si>
    <t>10</t>
  </si>
  <si>
    <t>Jaunimo teisių apsaugos funkcijų vykdymas</t>
  </si>
  <si>
    <t>Žemės ūkio funkcijų vykdymo organizavimas</t>
  </si>
  <si>
    <t>05 Savivaldybės veiklos programa</t>
  </si>
  <si>
    <t>04 Aplinkos gerinimo programa</t>
  </si>
  <si>
    <t>01 Žinių visuomenės, kultūrinio ir sportinio aktyvumo skatinimo programa</t>
  </si>
  <si>
    <t>02 Ekonominio konkurencingumo didinimo programa</t>
  </si>
  <si>
    <t>Dalyvavimas įgyvendinant gyventojų užimtumo programas</t>
  </si>
  <si>
    <t>Melioruotos žemės ir melioracijos objektų būklės gerinimo vykdymas</t>
  </si>
  <si>
    <t>06 Socialinės paramos plėtojimo ir visuomenės sveikatinimo programa</t>
  </si>
  <si>
    <t>Civilinės būklės aktų registravimas</t>
  </si>
  <si>
    <t>Kazlų Rūdos Kazio Griniaus gimnazija</t>
  </si>
  <si>
    <t>Kazlų Rūdos pedagoginė psichologinė tarnyba</t>
  </si>
  <si>
    <t>Priešgaisrinių tarnybų organizavimas</t>
  </si>
  <si>
    <t>Laidojimo pašalpų mokėjimo organizavimas</t>
  </si>
  <si>
    <t>Socialinėms išmokoms lėšų administravimas</t>
  </si>
  <si>
    <t>Valstybinėms (valstybės perduotoms savivaldybėms) funkcijoms vykdyti, iš viso</t>
  </si>
  <si>
    <t>Socialinių paslaugų (socialinei globai su sunkia negalia) teikimo organizavimas</t>
  </si>
  <si>
    <t>VALSTYBĖS BIUDŽETO LĖŠOS IŠ VISO</t>
  </si>
  <si>
    <t>Plutiškių gimnazija</t>
  </si>
  <si>
    <t>Kazlų Rūdos sporto centras</t>
  </si>
  <si>
    <t>Būsto nuomos ar išperkamosios būsto nuomos mokesčių dalies kompensavimas</t>
  </si>
  <si>
    <t>Kazlų Rūdos savivaldybės administracija - VšĮ Kazlų Rūdos Valdorfo progimnazija</t>
  </si>
  <si>
    <t>Socialinės paramos mokiniams (už mokymo reikmenis) teikimo organizavimas ir administravimas</t>
  </si>
  <si>
    <t>Iš viso</t>
  </si>
  <si>
    <t>Kita tikslinė dotacija (savivaldybėms perduotų įstaigų išlaikymui), iš viso</t>
  </si>
  <si>
    <t>Kazlų Rūdos savivaldybės administracija - Švietimo centralizuotų priemonių vykdymas</t>
  </si>
  <si>
    <t xml:space="preserve">Programos/ priemonės/įstaigos pavadinimas </t>
  </si>
  <si>
    <t>Kazlų Rūdos savivaldybės administracija - Neformaliojo vaikų švietimo programų vykdymas</t>
  </si>
  <si>
    <t>Kazlų Rūdos savivaldybės administracija - administravimas</t>
  </si>
  <si>
    <t>Socialinės paramos mokiniams (už maisto produktus) teikimo organizavimas ir administravimas, iš jų:</t>
  </si>
  <si>
    <t>Karo prievolės ir mobilizacijos administravimas</t>
  </si>
  <si>
    <t>Neveiksnių asmenų būklės peržiūrėjimo užtikrinimo funkcijai vykdyti</t>
  </si>
  <si>
    <t>Savivaldybės erdvinio duomenų rinkinio tvarkymo funkcijai atlikti</t>
  </si>
  <si>
    <t>Kazlų Rūdos savivaldybės administracija - VšĮ Kardokų gamtos mokykla</t>
  </si>
  <si>
    <t>Valstybinės funkcijos klasifikacija</t>
  </si>
  <si>
    <t>Ugdymo reikmėms finansuoti, iš viso</t>
  </si>
  <si>
    <t>tūkst. Eur</t>
  </si>
  <si>
    <t>Kompensacijų nukentėjusiems nuo 1991m. sausio 11-13d. agresijos mokėjimo organizavimas</t>
  </si>
  <si>
    <t>Kazlų Rūdos „Elmos“ mokykla-darželis</t>
  </si>
  <si>
    <t>Kazlų Rūdos „Saulės“ mokykla</t>
  </si>
  <si>
    <t xml:space="preserve">                                                                                                                                           1 priedas</t>
  </si>
  <si>
    <t xml:space="preserve">                                                                                                                                           Kazlų Rūdos savivaldybės</t>
  </si>
  <si>
    <t>Kazlų Rūdos savivaldybės Jurgio Dovydaičio viešoji biblioteka</t>
  </si>
  <si>
    <t>08</t>
  </si>
  <si>
    <t>Valstybės biudžeto dotacija savivaldybių viešosioms bibliotekoms dokumentams įsigyti, iš viso</t>
  </si>
  <si>
    <t>Valstybės biudžeto lėšos neformaliajam vaikų švietimui, iš viso</t>
  </si>
  <si>
    <t>Kazlų Rūdos savivaldybės visuomenės sveikatos biuras, iš jų:</t>
  </si>
  <si>
    <t>iš jų darbo užmokesčiui</t>
  </si>
  <si>
    <t>Tarpinstitucinio bendradarbiavimo koordinatoriaus pareigybei išlaikyti</t>
  </si>
  <si>
    <t>Mokinių ir visuomenės sveikatos stiprinimas ir stebėsena</t>
  </si>
  <si>
    <t>Visuomenės psichikos sveikatos paslaugų prieinamumas, ankstyvojo savižudybių atpažinimo ir kompleksinės pagalbos teikimas</t>
  </si>
  <si>
    <t>Akredituotos socialinės priežiūros paslaugų finansavimas</t>
  </si>
  <si>
    <t>Valstybės biudžeto lėšos akredituotai vaikų dienos socialinei priežiūrai organizuoti, teikti ir administruoti, iš viso</t>
  </si>
  <si>
    <t>Neįgaliųjų socialinės integracijos organizavimas</t>
  </si>
  <si>
    <t>Neformaliojo vaikų švietimo programų vykdymas</t>
  </si>
  <si>
    <t>Socialinių paslaugų (darbo užmokesčiui individualios priežiūros darbuotojams, teikiantiems socialinę priežiūrą šeimoms, mokėti) organizavimas</t>
  </si>
  <si>
    <t>Speciali tikslinė dotacija (savivaldybių institucijų valdomiems vietinės reikšmės keliams), iš viso</t>
  </si>
  <si>
    <t>Valstybės biudžeto lėšos , skirtos soc. riziką patiriančių vaikų ikimokykliniam ugdymui užtikrinti (ugdymui, maitinimui, pavėžėjimui), iš viso</t>
  </si>
  <si>
    <t>Valstybės biudžeto lėšos,skirtos kompleksinėms paslaugoms šeimai organizuoti, iš viso</t>
  </si>
  <si>
    <t>Vietinės reikšmės kelių (gatvių) tiesimas, taisymas, priežiūra ir saugaus eismo sąlygų užtikrinimas</t>
  </si>
  <si>
    <t>Valstybės biudžeto lėšos, skirtos asmeninei pagalbai teikti ir administruoti, iš viso</t>
  </si>
  <si>
    <t>Savivaldybei priskirtos valstybinės žemės ir kito valstybės turto valdymo, naudojimo ir disponavimo patikėjimo teise organizavimas</t>
  </si>
  <si>
    <t>Nevyriausybinių organizacijų ir vietos bendruomenių veiklų rėmimo vykdymas</t>
  </si>
  <si>
    <t>Kazlų Rūdos „Elmos“ mokykla-darželis (neformaliojo švietimo organizavimas)</t>
  </si>
  <si>
    <t>Kazlų Rūdos Kazio Griniaus gimnazija (neformaliojo švietimo organizavimas)</t>
  </si>
  <si>
    <t>Kazlų Rūdos Kazio Griniaus gimnazija (bendrojo ugdymo organizavimas)</t>
  </si>
  <si>
    <t>03 Viešosios infrastruktūros plėtros programa</t>
  </si>
  <si>
    <t>Kazlų Rūdos savivaldybės administracija</t>
  </si>
  <si>
    <t>Kazlų Rūdos „Saulės“ mokykla (bendrojo ugdymo organizavimas)</t>
  </si>
  <si>
    <t>Kazlų Rūdos „Saulės“ mokykla (švietimo įstaigų ugdymo aplinkos gerinimas)</t>
  </si>
  <si>
    <t>Valstybės biudžeto lėšos, skirtos vaikų, atvykusių į Lietuvos Respubliką iš Ukrainos dėl Rusijos Federacijos karinių veiksmų Ukrainoje, ugdymui ir pavėžėjimui į mokyklą ir atgal finansuoti, iš viso</t>
  </si>
  <si>
    <t xml:space="preserve">                                                                                                                                           2024 metų biudžeto asignavimų paskirstymo</t>
  </si>
  <si>
    <t>Kazlų Rūdos savivaldybės valstybės biudžeto tikslinių dotacijų asignavimų 2024 metams paskirstymas</t>
  </si>
  <si>
    <t>Savivaldybės teritorijoje esančių miestų ir miestelių teritorijų ribose valstybinės žemės, perduotos Vyriausybės nutarimu, partikėtinio funkcijai atlikti</t>
  </si>
  <si>
    <t>Socialinių paslaugų (socialinei priežiūrai socialinės rizikos šeimoms) teikimo organizavimas</t>
  </si>
  <si>
    <t>neformaliojo švietimo organizavimas</t>
  </si>
  <si>
    <t>bendrojo ugdymo organizavimas</t>
  </si>
  <si>
    <t>Kazlų Rūdos „Elmos“ mokykla-darželis, iš jų:</t>
  </si>
  <si>
    <t>Kazlų Rūdos „Saulės“ mokykla, iš jų:</t>
  </si>
  <si>
    <t xml:space="preserve"> Kazlų Rūdos sav.Plutiškių gimnazija, iš jų:</t>
  </si>
  <si>
    <t>Kazlų Rūdos Kazio Griniaus gimnazija, iš jų:</t>
  </si>
  <si>
    <t>Kazlų Rūdos Rimvydo Žigaičio menų mokykla (neformaliojo švietimo organizavimas)</t>
  </si>
  <si>
    <t>Kazlų Rūdos sporto centras (neformaliojo švietimo organizavimas)</t>
  </si>
  <si>
    <t>Kazlų Rūdos pedagoginė psichologinė tarnyba (pedagoginės psichologinės pagalbos organizavimas)</t>
  </si>
  <si>
    <t>Kazlų Rūdos savivaldybės administracija - VšĮ Kazlų Rūdos Valdorfo progimnazija, iš jų:</t>
  </si>
  <si>
    <t>Kazlų Rūdos savivaldybės administracija - VšĮ Kardokų gamtos mokykla, iš jų:</t>
  </si>
  <si>
    <t>skaitmeninei ugdymo plėtrai</t>
  </si>
  <si>
    <t>Plutiškių gimnazija (neformaliojo švietimo organizavimas)</t>
  </si>
  <si>
    <t>Kazlų Rūdos pedagoginė psichologinė tarnyba - Socialinių paslaugų (kompleksinėms paslaugoms šeimai) teikimo organizavimas</t>
  </si>
  <si>
    <t>Valstybės biudžeto lėšos socialinės reabilitacijos paslaugų neįgaliesiems teikimo bendruomenėje projektams 2024 metais finansuoti ir administruoti, iš viso</t>
  </si>
  <si>
    <t>2024 metų lėšos , skirtos bendruomeninei veiklai stiprinti iš viso</t>
  </si>
  <si>
    <t>Valstybės biudžeto lėšos, skirtos 2024 metais savivaldybėms socialinių paslaugų įstaigose dirbančių socialinių paslaugų srities darbuotojų pareiginei algai padidinti, iš viso</t>
  </si>
  <si>
    <t>Kazlų Rūdos pedagoginė psichologinė tarnyba (socialinių paslaugų teikimo organizavimas ir administravimas)</t>
  </si>
  <si>
    <t>Valstybės biudžeto dotacija asmenų su negalia reikalų koordinavimo funkcijai atlikti, iš viso</t>
  </si>
  <si>
    <t>Kazlų Rūdos savivaldybės administracija - VšĮ Kazlų Rūdos "Elmos" mokykla - darželis</t>
  </si>
  <si>
    <t>Kazlų Rūdos savivaldybės administracija - VšĮ Kazlų Rūdos "Elmos" mokykla - darželis, iš jų:</t>
  </si>
  <si>
    <t>švietimo centralizuotų priemonių vykdymas</t>
  </si>
  <si>
    <t>Turto kūrimas bei Savivaldybei nuosavybės teise priklausančių statinių, patalpų ir kitų objektų remonto bei priežiūros vykdymas, iš jų:</t>
  </si>
  <si>
    <t>05</t>
  </si>
  <si>
    <t>Valstybės biudžeto dotacija, tiesiogiai perduota savivaldybės įsteigtai įstaigai, iš viso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</si>
</sst>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#,##0.000"/>
    <numFmt numFmtId="166" formatCode="0.0"/>
    <numFmt numFmtId="167" formatCode="0.000"/>
  </numFmts>
  <fonts count="6" x14ac:knownFonts="1">
    <font>
      <sz val="10"/>
      <name val="Arial"/>
      <charset val="186"/>
    </font>
    <font>
      <sz val="8"/>
      <name val="Arial"/>
      <family val="2"/>
      <charset val="186"/>
    </font>
    <font>
      <sz val="10"/>
      <name val="Times New Roman"/>
      <family val="1"/>
      <charset val="186"/>
    </font>
    <font>
      <b/>
      <sz val="10"/>
      <name val="Times New Roman"/>
      <family val="1"/>
      <charset val="186"/>
    </font>
    <font>
      <b/>
      <sz val="12"/>
      <name val="Times New Roman"/>
      <family val="1"/>
      <charset val="186"/>
    </font>
    <font>
      <i/>
      <sz val="1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3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center"/>
    </xf>
    <xf numFmtId="0" fontId="3" fillId="2" borderId="1" xfId="0" applyFont="1" applyFill="1" applyBorder="1" applyAlignment="1">
      <alignment horizontal="center"/>
    </xf>
    <xf numFmtId="49" fontId="3" fillId="2" borderId="2" xfId="0" applyNumberFormat="1" applyFont="1" applyFill="1" applyBorder="1" applyAlignment="1">
      <alignment horizontal="center"/>
    </xf>
    <xf numFmtId="164" fontId="3" fillId="2" borderId="4" xfId="0" applyNumberFormat="1" applyFont="1" applyFill="1" applyBorder="1" applyAlignment="1">
      <alignment horizontal="center"/>
    </xf>
    <xf numFmtId="0" fontId="2" fillId="0" borderId="4" xfId="0" applyFont="1" applyBorder="1"/>
    <xf numFmtId="49" fontId="2" fillId="0" borderId="5" xfId="0" applyNumberFormat="1" applyFont="1" applyBorder="1" applyAlignment="1">
      <alignment horizontal="center"/>
    </xf>
    <xf numFmtId="0" fontId="2" fillId="0" borderId="1" xfId="0" applyFont="1" applyBorder="1"/>
    <xf numFmtId="49" fontId="2" fillId="0" borderId="3" xfId="0" applyNumberFormat="1" applyFont="1" applyBorder="1" applyAlignment="1">
      <alignment horizontal="center"/>
    </xf>
    <xf numFmtId="49" fontId="3" fillId="2" borderId="4" xfId="0" applyNumberFormat="1" applyFont="1" applyFill="1" applyBorder="1" applyAlignment="1">
      <alignment horizontal="center"/>
    </xf>
    <xf numFmtId="49" fontId="2" fillId="0" borderId="6" xfId="0" applyNumberFormat="1" applyFont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right"/>
    </xf>
    <xf numFmtId="0" fontId="3" fillId="3" borderId="4" xfId="0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 vertical="center" wrapText="1"/>
    </xf>
    <xf numFmtId="0" fontId="3" fillId="4" borderId="4" xfId="0" applyFont="1" applyFill="1" applyBorder="1" applyAlignment="1">
      <alignment horizontal="center"/>
    </xf>
    <xf numFmtId="0" fontId="3" fillId="4" borderId="4" xfId="0" applyFont="1" applyFill="1" applyBorder="1"/>
    <xf numFmtId="0" fontId="2" fillId="0" borderId="4" xfId="0" applyFont="1" applyBorder="1" applyAlignment="1">
      <alignment horizontal="left" vertical="center" wrapText="1"/>
    </xf>
    <xf numFmtId="49" fontId="2" fillId="0" borderId="4" xfId="0" applyNumberFormat="1" applyFont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 vertical="center"/>
    </xf>
    <xf numFmtId="164" fontId="2" fillId="6" borderId="4" xfId="0" applyNumberFormat="1" applyFont="1" applyFill="1" applyBorder="1" applyAlignment="1">
      <alignment horizontal="center"/>
    </xf>
    <xf numFmtId="0" fontId="3" fillId="5" borderId="4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right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49" fontId="2" fillId="6" borderId="4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left"/>
    </xf>
    <xf numFmtId="0" fontId="2" fillId="0" borderId="4" xfId="0" applyFont="1" applyBorder="1" applyAlignment="1">
      <alignment horizontal="right" vertical="center" wrapText="1"/>
    </xf>
    <xf numFmtId="164" fontId="2" fillId="6" borderId="7" xfId="0" applyNumberFormat="1" applyFont="1" applyFill="1" applyBorder="1" applyAlignment="1">
      <alignment horizontal="center"/>
    </xf>
    <xf numFmtId="0" fontId="2" fillId="6" borderId="4" xfId="0" applyFont="1" applyFill="1" applyBorder="1" applyAlignment="1">
      <alignment horizontal="left" vertical="center" wrapText="1"/>
    </xf>
    <xf numFmtId="165" fontId="2" fillId="6" borderId="4" xfId="0" applyNumberFormat="1" applyFont="1" applyFill="1" applyBorder="1" applyAlignment="1">
      <alignment horizontal="center" vertical="center"/>
    </xf>
    <xf numFmtId="165" fontId="2" fillId="6" borderId="4" xfId="0" applyNumberFormat="1" applyFont="1" applyFill="1" applyBorder="1" applyAlignment="1">
      <alignment horizontal="center"/>
    </xf>
    <xf numFmtId="165" fontId="3" fillId="2" borderId="4" xfId="0" applyNumberFormat="1" applyFont="1" applyFill="1" applyBorder="1" applyAlignment="1">
      <alignment horizontal="center"/>
    </xf>
    <xf numFmtId="166" fontId="3" fillId="2" borderId="4" xfId="0" applyNumberFormat="1" applyFont="1" applyFill="1" applyBorder="1" applyAlignment="1">
      <alignment horizontal="center"/>
    </xf>
    <xf numFmtId="166" fontId="2" fillId="6" borderId="4" xfId="0" applyNumberFormat="1" applyFont="1" applyFill="1" applyBorder="1" applyAlignment="1">
      <alignment horizontal="center" vertical="center"/>
    </xf>
    <xf numFmtId="166" fontId="2" fillId="6" borderId="4" xfId="0" applyNumberFormat="1" applyFont="1" applyFill="1" applyBorder="1" applyAlignment="1">
      <alignment horizontal="center"/>
    </xf>
    <xf numFmtId="166" fontId="2" fillId="0" borderId="4" xfId="0" applyNumberFormat="1" applyFont="1" applyBorder="1" applyAlignment="1">
      <alignment horizontal="center"/>
    </xf>
    <xf numFmtId="166" fontId="2" fillId="0" borderId="4" xfId="0" applyNumberFormat="1" applyFont="1" applyBorder="1" applyAlignment="1">
      <alignment horizontal="center" vertical="center"/>
    </xf>
    <xf numFmtId="166" fontId="3" fillId="5" borderId="4" xfId="0" applyNumberFormat="1" applyFont="1" applyFill="1" applyBorder="1" applyAlignment="1">
      <alignment horizontal="center"/>
    </xf>
    <xf numFmtId="166" fontId="3" fillId="5" borderId="4" xfId="0" applyNumberFormat="1" applyFont="1" applyFill="1" applyBorder="1" applyAlignment="1">
      <alignment horizontal="center" vertical="center"/>
    </xf>
    <xf numFmtId="166" fontId="3" fillId="3" borderId="4" xfId="0" applyNumberFormat="1" applyFont="1" applyFill="1" applyBorder="1" applyAlignment="1">
      <alignment horizontal="center" vertical="center"/>
    </xf>
    <xf numFmtId="166" fontId="3" fillId="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/>
    </xf>
    <xf numFmtId="49" fontId="3" fillId="5" borderId="4" xfId="0" applyNumberFormat="1" applyFont="1" applyFill="1" applyBorder="1" applyAlignment="1">
      <alignment horizontal="center" vertical="center"/>
    </xf>
    <xf numFmtId="49" fontId="2" fillId="6" borderId="4" xfId="0" applyNumberFormat="1" applyFont="1" applyFill="1" applyBorder="1" applyAlignment="1">
      <alignment horizontal="center" vertical="center"/>
    </xf>
    <xf numFmtId="49" fontId="3" fillId="3" borderId="4" xfId="0" applyNumberFormat="1" applyFont="1" applyFill="1" applyBorder="1" applyAlignment="1">
      <alignment horizontal="center" vertical="center"/>
    </xf>
    <xf numFmtId="167" fontId="3" fillId="2" borderId="4" xfId="0" applyNumberFormat="1" applyFont="1" applyFill="1" applyBorder="1" applyAlignment="1">
      <alignment horizontal="center"/>
    </xf>
    <xf numFmtId="167" fontId="3" fillId="3" borderId="4" xfId="0" applyNumberFormat="1" applyFont="1" applyFill="1" applyBorder="1" applyAlignment="1">
      <alignment horizontal="center" vertical="center"/>
    </xf>
    <xf numFmtId="167" fontId="3" fillId="4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/>
    </xf>
    <xf numFmtId="167" fontId="2" fillId="6" borderId="4" xfId="0" applyNumberFormat="1" applyFont="1" applyFill="1" applyBorder="1" applyAlignment="1">
      <alignment horizontal="center"/>
    </xf>
    <xf numFmtId="167" fontId="2" fillId="0" borderId="4" xfId="0" applyNumberFormat="1" applyFont="1" applyBorder="1" applyAlignment="1">
      <alignment horizontal="center" vertical="center"/>
    </xf>
    <xf numFmtId="167" fontId="3" fillId="5" borderId="4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vertical="center" wrapText="1"/>
    </xf>
    <xf numFmtId="164" fontId="2" fillId="0" borderId="4" xfId="0" applyNumberFormat="1" applyFont="1" applyBorder="1" applyAlignment="1">
      <alignment horizontal="center"/>
    </xf>
    <xf numFmtId="167" fontId="2" fillId="6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right"/>
    </xf>
    <xf numFmtId="49" fontId="5" fillId="0" borderId="4" xfId="0" applyNumberFormat="1" applyFont="1" applyBorder="1" applyAlignment="1">
      <alignment horizontal="center"/>
    </xf>
    <xf numFmtId="166" fontId="5" fillId="0" borderId="4" xfId="0" applyNumberFormat="1" applyFont="1" applyBorder="1" applyAlignment="1">
      <alignment horizontal="center"/>
    </xf>
    <xf numFmtId="166" fontId="5" fillId="6" borderId="4" xfId="0" applyNumberFormat="1" applyFont="1" applyFill="1" applyBorder="1" applyAlignment="1">
      <alignment horizontal="center"/>
    </xf>
    <xf numFmtId="49" fontId="5" fillId="0" borderId="4" xfId="0" applyNumberFormat="1" applyFont="1" applyBorder="1" applyAlignment="1">
      <alignment horizontal="center" vertical="center"/>
    </xf>
    <xf numFmtId="166" fontId="5" fillId="0" borderId="4" xfId="0" applyNumberFormat="1" applyFont="1" applyBorder="1" applyAlignment="1">
      <alignment horizontal="center" vertical="center"/>
    </xf>
    <xf numFmtId="166" fontId="5" fillId="6" borderId="4" xfId="0" applyNumberFormat="1" applyFont="1" applyFill="1" applyBorder="1" applyAlignment="1">
      <alignment horizontal="center" vertical="center"/>
    </xf>
    <xf numFmtId="49" fontId="3" fillId="7" borderId="4" xfId="0" applyNumberFormat="1" applyFont="1" applyFill="1" applyBorder="1" applyAlignment="1">
      <alignment horizontal="center"/>
    </xf>
    <xf numFmtId="167" fontId="3" fillId="7" borderId="4" xfId="0" applyNumberFormat="1" applyFont="1" applyFill="1" applyBorder="1" applyAlignment="1">
      <alignment horizontal="center"/>
    </xf>
    <xf numFmtId="167" fontId="5" fillId="0" borderId="4" xfId="0" applyNumberFormat="1" applyFont="1" applyBorder="1" applyAlignment="1">
      <alignment horizontal="center"/>
    </xf>
    <xf numFmtId="167" fontId="5" fillId="6" borderId="4" xfId="0" applyNumberFormat="1" applyFont="1" applyFill="1" applyBorder="1" applyAlignment="1">
      <alignment horizontal="center"/>
    </xf>
    <xf numFmtId="167" fontId="5" fillId="0" borderId="4" xfId="0" applyNumberFormat="1" applyFont="1" applyBorder="1" applyAlignment="1">
      <alignment horizontal="center" vertical="center"/>
    </xf>
    <xf numFmtId="167" fontId="5" fillId="6" borderId="4" xfId="0" applyNumberFormat="1" applyFont="1" applyFill="1" applyBorder="1" applyAlignment="1">
      <alignment horizontal="center" vertical="center"/>
    </xf>
    <xf numFmtId="0" fontId="2" fillId="6" borderId="4" xfId="0" applyFont="1" applyFill="1" applyBorder="1" applyAlignment="1">
      <alignment vertical="center" wrapText="1"/>
    </xf>
    <xf numFmtId="0" fontId="2" fillId="6" borderId="4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center" vertical="center" wrapText="1"/>
    </xf>
    <xf numFmtId="14" fontId="2" fillId="0" borderId="0" xfId="0" applyNumberFormat="1" applyFont="1" applyAlignment="1">
      <alignment horizontal="left" vertical="top"/>
    </xf>
    <xf numFmtId="14" fontId="2" fillId="0" borderId="0" xfId="0" applyNumberFormat="1" applyFont="1" applyAlignment="1">
      <alignment vertical="top"/>
    </xf>
    <xf numFmtId="166" fontId="2" fillId="6" borderId="4" xfId="0" applyNumberFormat="1" applyFont="1" applyFill="1" applyBorder="1"/>
    <xf numFmtId="166" fontId="3" fillId="3" borderId="4" xfId="0" applyNumberFormat="1" applyFont="1" applyFill="1" applyBorder="1" applyAlignment="1">
      <alignment horizontal="center"/>
    </xf>
    <xf numFmtId="166" fontId="3" fillId="4" borderId="4" xfId="0" applyNumberFormat="1" applyFont="1" applyFill="1" applyBorder="1" applyAlignment="1">
      <alignment horizontal="center"/>
    </xf>
  </cellXfs>
  <cellStyles count="1">
    <cellStyle name="Įprastas" xfId="0" builtinId="0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151"/>
  <sheetViews>
    <sheetView tabSelected="1" zoomScale="130" zoomScaleNormal="130" zoomScaleSheetLayoutView="12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F150" sqref="F150"/>
    </sheetView>
  </sheetViews>
  <sheetFormatPr defaultRowHeight="12.75" x14ac:dyDescent="0.2"/>
  <cols>
    <col min="1" max="1" width="66" style="1" customWidth="1"/>
    <col min="2" max="2" width="10.5703125" style="1" customWidth="1"/>
    <col min="3" max="3" width="9.42578125" style="1" customWidth="1"/>
    <col min="4" max="4" width="16.42578125" style="1" customWidth="1"/>
    <col min="5" max="5" width="9.28515625" style="1" customWidth="1"/>
    <col min="6" max="6" width="10.42578125" style="1" customWidth="1"/>
    <col min="7" max="16384" width="9.140625" style="1"/>
  </cols>
  <sheetData>
    <row r="1" spans="1:4" x14ac:dyDescent="0.2">
      <c r="A1" s="78" t="s">
        <v>55</v>
      </c>
      <c r="B1" s="78"/>
      <c r="C1" s="78"/>
      <c r="D1" s="78"/>
    </row>
    <row r="2" spans="1:4" x14ac:dyDescent="0.2">
      <c r="A2" s="78" t="s">
        <v>85</v>
      </c>
      <c r="B2" s="78"/>
      <c r="C2" s="78"/>
      <c r="D2" s="78"/>
    </row>
    <row r="3" spans="1:4" x14ac:dyDescent="0.2">
      <c r="A3" s="79" t="s">
        <v>54</v>
      </c>
      <c r="B3" s="79"/>
      <c r="C3" s="79"/>
      <c r="D3" s="79"/>
    </row>
    <row r="5" spans="1:4" ht="33" customHeight="1" x14ac:dyDescent="0.2">
      <c r="A5" s="77" t="s">
        <v>86</v>
      </c>
      <c r="B5" s="77"/>
      <c r="C5" s="77"/>
      <c r="D5" s="77"/>
    </row>
    <row r="6" spans="1:4" x14ac:dyDescent="0.2">
      <c r="B6" s="2"/>
      <c r="D6" s="25" t="s">
        <v>50</v>
      </c>
    </row>
    <row r="7" spans="1:4" ht="53.25" customHeight="1" x14ac:dyDescent="0.2">
      <c r="A7" s="26" t="s">
        <v>40</v>
      </c>
      <c r="B7" s="27" t="s">
        <v>48</v>
      </c>
      <c r="C7" s="28" t="s">
        <v>37</v>
      </c>
      <c r="D7" s="29" t="s">
        <v>61</v>
      </c>
    </row>
    <row r="8" spans="1:4" hidden="1" x14ac:dyDescent="0.2">
      <c r="A8" s="3" t="s">
        <v>19</v>
      </c>
      <c r="B8" s="4"/>
      <c r="C8" s="37">
        <f>SUM(C9:C10)</f>
        <v>0</v>
      </c>
      <c r="D8" s="5">
        <f>SUM(D9:D10)</f>
        <v>0</v>
      </c>
    </row>
    <row r="9" spans="1:4" hidden="1" x14ac:dyDescent="0.2">
      <c r="A9" s="6" t="s">
        <v>21</v>
      </c>
      <c r="B9" s="7" t="s">
        <v>2</v>
      </c>
      <c r="C9" s="23"/>
      <c r="D9" s="23"/>
    </row>
    <row r="10" spans="1:4" hidden="1" x14ac:dyDescent="0.2">
      <c r="A10" s="8" t="s">
        <v>46</v>
      </c>
      <c r="B10" s="9" t="s">
        <v>2</v>
      </c>
      <c r="C10" s="36"/>
      <c r="D10" s="23"/>
    </row>
    <row r="11" spans="1:4" hidden="1" x14ac:dyDescent="0.2">
      <c r="A11" s="3" t="s">
        <v>17</v>
      </c>
      <c r="B11" s="10"/>
      <c r="C11" s="37">
        <f>SUM(C12:C13)</f>
        <v>0</v>
      </c>
      <c r="D11" s="5">
        <f>SUM(D12:D13)</f>
        <v>0</v>
      </c>
    </row>
    <row r="12" spans="1:4" hidden="1" x14ac:dyDescent="0.2">
      <c r="A12" s="6" t="s">
        <v>20</v>
      </c>
      <c r="B12" s="11" t="s">
        <v>2</v>
      </c>
      <c r="C12" s="33"/>
      <c r="D12" s="23"/>
    </row>
    <row r="13" spans="1:4" ht="22.5" hidden="1" customHeight="1" x14ac:dyDescent="0.2">
      <c r="A13" s="20" t="s">
        <v>75</v>
      </c>
      <c r="B13" s="21" t="s">
        <v>0</v>
      </c>
      <c r="C13" s="35"/>
      <c r="D13" s="22"/>
    </row>
    <row r="14" spans="1:4" x14ac:dyDescent="0.2">
      <c r="A14" s="12" t="s">
        <v>16</v>
      </c>
      <c r="B14" s="10"/>
      <c r="C14" s="5">
        <f>SUM(C15:C28)</f>
        <v>14.1</v>
      </c>
      <c r="D14" s="5">
        <f>SUM(D15:D28)</f>
        <v>2.8</v>
      </c>
    </row>
    <row r="15" spans="1:4" hidden="1" x14ac:dyDescent="0.2">
      <c r="A15" s="31" t="s">
        <v>62</v>
      </c>
      <c r="B15" s="30" t="s">
        <v>0</v>
      </c>
      <c r="C15" s="36"/>
      <c r="D15" s="23"/>
    </row>
    <row r="16" spans="1:4" ht="25.5" hidden="1" x14ac:dyDescent="0.2">
      <c r="A16" s="34" t="s">
        <v>87</v>
      </c>
      <c r="B16" s="50" t="s">
        <v>0</v>
      </c>
      <c r="C16" s="35"/>
      <c r="D16" s="22"/>
    </row>
    <row r="17" spans="1:4" hidden="1" x14ac:dyDescent="0.2">
      <c r="A17" s="6" t="s">
        <v>5</v>
      </c>
      <c r="B17" s="13" t="s">
        <v>0</v>
      </c>
      <c r="C17" s="23"/>
      <c r="D17" s="23"/>
    </row>
    <row r="18" spans="1:4" hidden="1" x14ac:dyDescent="0.2">
      <c r="A18" s="6" t="s">
        <v>8</v>
      </c>
      <c r="B18" s="13" t="s">
        <v>0</v>
      </c>
      <c r="C18" s="23"/>
      <c r="D18" s="23"/>
    </row>
    <row r="19" spans="1:4" hidden="1" x14ac:dyDescent="0.2">
      <c r="A19" s="6" t="s">
        <v>14</v>
      </c>
      <c r="B19" s="13" t="s">
        <v>0</v>
      </c>
      <c r="C19" s="23"/>
      <c r="D19" s="23"/>
    </row>
    <row r="20" spans="1:4" hidden="1" x14ac:dyDescent="0.2">
      <c r="A20" s="6" t="s">
        <v>7</v>
      </c>
      <c r="B20" s="13" t="s">
        <v>0</v>
      </c>
      <c r="C20" s="23"/>
      <c r="D20" s="23"/>
    </row>
    <row r="21" spans="1:4" hidden="1" x14ac:dyDescent="0.2">
      <c r="A21" s="6" t="s">
        <v>23</v>
      </c>
      <c r="B21" s="13" t="s">
        <v>0</v>
      </c>
      <c r="C21" s="23"/>
      <c r="D21" s="23"/>
    </row>
    <row r="22" spans="1:4" hidden="1" x14ac:dyDescent="0.2">
      <c r="A22" s="6" t="s">
        <v>6</v>
      </c>
      <c r="B22" s="13" t="s">
        <v>0</v>
      </c>
      <c r="C22" s="23"/>
      <c r="D22" s="23"/>
    </row>
    <row r="23" spans="1:4" hidden="1" x14ac:dyDescent="0.2">
      <c r="A23" s="6" t="s">
        <v>9</v>
      </c>
      <c r="B23" s="13" t="s">
        <v>0</v>
      </c>
      <c r="C23" s="23"/>
      <c r="D23" s="23"/>
    </row>
    <row r="24" spans="1:4" hidden="1" x14ac:dyDescent="0.2">
      <c r="A24" s="6" t="s">
        <v>10</v>
      </c>
      <c r="B24" s="13" t="s">
        <v>0</v>
      </c>
      <c r="C24" s="23"/>
      <c r="D24" s="23"/>
    </row>
    <row r="25" spans="1:4" hidden="1" x14ac:dyDescent="0.2">
      <c r="A25" s="6" t="s">
        <v>44</v>
      </c>
      <c r="B25" s="13" t="s">
        <v>12</v>
      </c>
      <c r="C25" s="23"/>
      <c r="D25" s="23"/>
    </row>
    <row r="26" spans="1:4" x14ac:dyDescent="0.2">
      <c r="A26" s="6" t="s">
        <v>11</v>
      </c>
      <c r="B26" s="13" t="s">
        <v>12</v>
      </c>
      <c r="C26" s="23">
        <v>3.9</v>
      </c>
      <c r="D26" s="23">
        <v>1.8</v>
      </c>
    </row>
    <row r="27" spans="1:4" hidden="1" x14ac:dyDescent="0.2">
      <c r="A27" s="6" t="s">
        <v>15</v>
      </c>
      <c r="B27" s="13" t="s">
        <v>2</v>
      </c>
      <c r="C27" s="23"/>
      <c r="D27" s="23"/>
    </row>
    <row r="28" spans="1:4" x14ac:dyDescent="0.2">
      <c r="A28" s="6" t="s">
        <v>26</v>
      </c>
      <c r="B28" s="13" t="s">
        <v>1</v>
      </c>
      <c r="C28" s="23">
        <v>10.199999999999999</v>
      </c>
      <c r="D28" s="60">
        <v>1</v>
      </c>
    </row>
    <row r="29" spans="1:4" x14ac:dyDescent="0.2">
      <c r="A29" s="12" t="s">
        <v>22</v>
      </c>
      <c r="B29" s="10"/>
      <c r="C29" s="38">
        <f>+C30+C31+C32+C33+C44+C45+C46+C49+C50+C51+C52</f>
        <v>0</v>
      </c>
      <c r="D29" s="38">
        <f>+D30+D31+D32+D33+D44+D45+D46+D49+D50+D51+D52</f>
        <v>0</v>
      </c>
    </row>
    <row r="30" spans="1:4" ht="25.5" hidden="1" x14ac:dyDescent="0.2">
      <c r="A30" s="20" t="s">
        <v>51</v>
      </c>
      <c r="B30" s="21" t="s">
        <v>13</v>
      </c>
      <c r="C30" s="39"/>
      <c r="D30" s="39"/>
    </row>
    <row r="31" spans="1:4" hidden="1" x14ac:dyDescent="0.2">
      <c r="A31" s="6" t="s">
        <v>27</v>
      </c>
      <c r="B31" s="13" t="s">
        <v>13</v>
      </c>
      <c r="C31" s="39"/>
      <c r="D31" s="80"/>
    </row>
    <row r="32" spans="1:4" hidden="1" x14ac:dyDescent="0.2">
      <c r="A32" s="6" t="s">
        <v>28</v>
      </c>
      <c r="B32" s="13" t="s">
        <v>13</v>
      </c>
      <c r="C32" s="40"/>
      <c r="D32" s="40"/>
    </row>
    <row r="33" spans="1:4" ht="25.5" hidden="1" x14ac:dyDescent="0.2">
      <c r="A33" s="20" t="s">
        <v>43</v>
      </c>
      <c r="B33" s="21" t="s">
        <v>13</v>
      </c>
      <c r="C33" s="39">
        <f>SUM(C34:C43)</f>
        <v>0</v>
      </c>
      <c r="D33" s="39">
        <f>SUM(D34:D43)</f>
        <v>0</v>
      </c>
    </row>
    <row r="34" spans="1:4" hidden="1" x14ac:dyDescent="0.2">
      <c r="A34" s="14" t="s">
        <v>52</v>
      </c>
      <c r="B34" s="13" t="s">
        <v>4</v>
      </c>
      <c r="C34" s="40"/>
      <c r="D34" s="41"/>
    </row>
    <row r="35" spans="1:4" hidden="1" x14ac:dyDescent="0.2">
      <c r="A35" s="14" t="s">
        <v>32</v>
      </c>
      <c r="B35" s="13" t="s">
        <v>4</v>
      </c>
      <c r="C35" s="40"/>
      <c r="D35" s="41"/>
    </row>
    <row r="36" spans="1:4" hidden="1" x14ac:dyDescent="0.2">
      <c r="A36" s="14" t="s">
        <v>24</v>
      </c>
      <c r="B36" s="13" t="s">
        <v>4</v>
      </c>
      <c r="C36" s="40"/>
      <c r="D36" s="41"/>
    </row>
    <row r="37" spans="1:4" hidden="1" x14ac:dyDescent="0.2">
      <c r="A37" s="14" t="s">
        <v>53</v>
      </c>
      <c r="B37" s="13" t="s">
        <v>4</v>
      </c>
      <c r="C37" s="40"/>
      <c r="D37" s="41"/>
    </row>
    <row r="38" spans="1:4" hidden="1" x14ac:dyDescent="0.2">
      <c r="A38" s="14" t="s">
        <v>35</v>
      </c>
      <c r="B38" s="13" t="s">
        <v>4</v>
      </c>
      <c r="C38" s="40"/>
      <c r="D38" s="40"/>
    </row>
    <row r="39" spans="1:4" hidden="1" x14ac:dyDescent="0.2">
      <c r="A39" s="14" t="s">
        <v>47</v>
      </c>
      <c r="B39" s="13" t="s">
        <v>4</v>
      </c>
      <c r="C39" s="40"/>
      <c r="D39" s="40"/>
    </row>
    <row r="40" spans="1:4" hidden="1" x14ac:dyDescent="0.2">
      <c r="A40" s="14" t="s">
        <v>108</v>
      </c>
      <c r="B40" s="13" t="s">
        <v>4</v>
      </c>
      <c r="C40" s="40"/>
      <c r="D40" s="40"/>
    </row>
    <row r="41" spans="1:4" hidden="1" x14ac:dyDescent="0.2">
      <c r="A41" s="14"/>
      <c r="B41" s="13"/>
      <c r="C41" s="40"/>
      <c r="D41" s="40"/>
    </row>
    <row r="42" spans="1:4" hidden="1" x14ac:dyDescent="0.2">
      <c r="A42" s="14"/>
      <c r="B42" s="13"/>
      <c r="C42" s="40"/>
      <c r="D42" s="40"/>
    </row>
    <row r="43" spans="1:4" hidden="1" x14ac:dyDescent="0.2">
      <c r="A43" s="14" t="s">
        <v>42</v>
      </c>
      <c r="B43" s="13" t="s">
        <v>4</v>
      </c>
      <c r="C43" s="40"/>
      <c r="D43" s="40"/>
    </row>
    <row r="44" spans="1:4" ht="25.5" hidden="1" x14ac:dyDescent="0.2">
      <c r="A44" s="20" t="s">
        <v>36</v>
      </c>
      <c r="B44" s="21" t="s">
        <v>13</v>
      </c>
      <c r="C44" s="39"/>
      <c r="D44" s="39"/>
    </row>
    <row r="45" spans="1:4" hidden="1" x14ac:dyDescent="0.2">
      <c r="A45" s="6" t="s">
        <v>30</v>
      </c>
      <c r="B45" s="13" t="s">
        <v>13</v>
      </c>
      <c r="C45" s="40"/>
      <c r="D45" s="40"/>
    </row>
    <row r="46" spans="1:4" ht="25.5" hidden="1" x14ac:dyDescent="0.2">
      <c r="A46" s="20" t="s">
        <v>88</v>
      </c>
      <c r="B46" s="21" t="s">
        <v>13</v>
      </c>
      <c r="C46" s="39"/>
      <c r="D46" s="39"/>
    </row>
    <row r="47" spans="1:4" hidden="1" x14ac:dyDescent="0.2">
      <c r="A47" s="32" t="s">
        <v>81</v>
      </c>
      <c r="B47" s="21" t="s">
        <v>13</v>
      </c>
      <c r="C47" s="39"/>
      <c r="D47" s="39"/>
    </row>
    <row r="48" spans="1:4" x14ac:dyDescent="0.2">
      <c r="A48" s="32" t="s">
        <v>25</v>
      </c>
      <c r="B48" s="21" t="s">
        <v>13</v>
      </c>
      <c r="C48" s="39">
        <v>248.7</v>
      </c>
      <c r="D48" s="39">
        <v>240.1</v>
      </c>
    </row>
    <row r="49" spans="1:4" ht="25.5" hidden="1" x14ac:dyDescent="0.2">
      <c r="A49" s="20" t="s">
        <v>69</v>
      </c>
      <c r="B49" s="21" t="s">
        <v>13</v>
      </c>
      <c r="C49" s="39"/>
      <c r="D49" s="39"/>
    </row>
    <row r="50" spans="1:4" hidden="1" x14ac:dyDescent="0.2">
      <c r="A50" s="6" t="s">
        <v>34</v>
      </c>
      <c r="B50" s="13" t="s">
        <v>13</v>
      </c>
      <c r="C50" s="40"/>
      <c r="D50" s="40"/>
    </row>
    <row r="51" spans="1:4" hidden="1" x14ac:dyDescent="0.2">
      <c r="A51" s="6" t="s">
        <v>45</v>
      </c>
      <c r="B51" s="13" t="s">
        <v>3</v>
      </c>
      <c r="C51" s="40"/>
      <c r="D51" s="40"/>
    </row>
    <row r="52" spans="1:4" hidden="1" x14ac:dyDescent="0.2">
      <c r="A52" s="6" t="s">
        <v>60</v>
      </c>
      <c r="B52" s="13"/>
      <c r="C52" s="40">
        <f>+C53+C54</f>
        <v>0</v>
      </c>
      <c r="D52" s="41">
        <f>+D53+D54</f>
        <v>0</v>
      </c>
    </row>
    <row r="53" spans="1:4" hidden="1" x14ac:dyDescent="0.2">
      <c r="A53" s="14" t="s">
        <v>63</v>
      </c>
      <c r="B53" s="13" t="s">
        <v>3</v>
      </c>
      <c r="C53" s="40"/>
      <c r="D53" s="41"/>
    </row>
    <row r="54" spans="1:4" ht="25.5" hidden="1" x14ac:dyDescent="0.2">
      <c r="A54" s="32" t="s">
        <v>64</v>
      </c>
      <c r="B54" s="21" t="s">
        <v>3</v>
      </c>
      <c r="C54" s="39"/>
      <c r="D54" s="42"/>
    </row>
    <row r="55" spans="1:4" x14ac:dyDescent="0.2">
      <c r="A55" s="15" t="s">
        <v>29</v>
      </c>
      <c r="B55" s="47"/>
      <c r="C55" s="81">
        <f>+C8+C11+C14+C29</f>
        <v>14.1</v>
      </c>
      <c r="D55" s="81">
        <f>+D8+D11+D14+D29</f>
        <v>2.8</v>
      </c>
    </row>
    <row r="56" spans="1:4" x14ac:dyDescent="0.2">
      <c r="A56" s="12" t="s">
        <v>18</v>
      </c>
      <c r="B56" s="10"/>
      <c r="C56" s="38">
        <f>+C57+C61+C64+C69+C74+C75+C76+C77+C80+C84+C88</f>
        <v>0</v>
      </c>
      <c r="D56" s="38">
        <f>+D57+D61+D64+D69+D74+D75+D76+D77+D80+D84+D88</f>
        <v>-2.8</v>
      </c>
    </row>
    <row r="57" spans="1:4" hidden="1" x14ac:dyDescent="0.2">
      <c r="A57" s="6" t="s">
        <v>91</v>
      </c>
      <c r="B57" s="13" t="s">
        <v>4</v>
      </c>
      <c r="C57" s="55">
        <f>+C58+C59+C60</f>
        <v>0</v>
      </c>
      <c r="D57" s="55">
        <f>+D58+D59+D60</f>
        <v>0</v>
      </c>
    </row>
    <row r="58" spans="1:4" hidden="1" x14ac:dyDescent="0.2">
      <c r="A58" s="62" t="s">
        <v>89</v>
      </c>
      <c r="B58" s="63" t="s">
        <v>4</v>
      </c>
      <c r="C58" s="71"/>
      <c r="D58" s="72"/>
    </row>
    <row r="59" spans="1:4" hidden="1" x14ac:dyDescent="0.2">
      <c r="A59" s="62" t="s">
        <v>90</v>
      </c>
      <c r="B59" s="63" t="s">
        <v>4</v>
      </c>
      <c r="C59" s="71"/>
      <c r="D59" s="72"/>
    </row>
    <row r="60" spans="1:4" hidden="1" x14ac:dyDescent="0.2">
      <c r="A60" s="62" t="s">
        <v>100</v>
      </c>
      <c r="B60" s="63" t="s">
        <v>4</v>
      </c>
      <c r="C60" s="71"/>
      <c r="D60" s="72"/>
    </row>
    <row r="61" spans="1:4" hidden="1" x14ac:dyDescent="0.2">
      <c r="A61" s="6" t="s">
        <v>92</v>
      </c>
      <c r="B61" s="13" t="s">
        <v>4</v>
      </c>
      <c r="C61" s="41">
        <f>+C62+C63</f>
        <v>0</v>
      </c>
      <c r="D61" s="41">
        <f>+D62+D63</f>
        <v>0</v>
      </c>
    </row>
    <row r="62" spans="1:4" hidden="1" x14ac:dyDescent="0.2">
      <c r="A62" s="62" t="s">
        <v>90</v>
      </c>
      <c r="B62" s="63" t="s">
        <v>4</v>
      </c>
      <c r="C62" s="64"/>
      <c r="D62" s="65"/>
    </row>
    <row r="63" spans="1:4" hidden="1" x14ac:dyDescent="0.2">
      <c r="A63" s="62" t="s">
        <v>100</v>
      </c>
      <c r="B63" s="63" t="s">
        <v>4</v>
      </c>
      <c r="C63" s="64"/>
      <c r="D63" s="65"/>
    </row>
    <row r="64" spans="1:4" hidden="1" x14ac:dyDescent="0.2">
      <c r="A64" s="6" t="s">
        <v>93</v>
      </c>
      <c r="B64" s="13" t="s">
        <v>4</v>
      </c>
      <c r="C64" s="55">
        <f>+C65+C66+C67+C68</f>
        <v>0</v>
      </c>
      <c r="D64" s="55">
        <f>+D65+D66+D67+D68</f>
        <v>0</v>
      </c>
    </row>
    <row r="65" spans="1:4" ht="12.75" hidden="1" customHeight="1" x14ac:dyDescent="0.2">
      <c r="A65" s="62" t="s">
        <v>89</v>
      </c>
      <c r="B65" s="63" t="s">
        <v>4</v>
      </c>
      <c r="C65" s="64"/>
      <c r="D65" s="65"/>
    </row>
    <row r="66" spans="1:4" ht="12.75" hidden="1" customHeight="1" x14ac:dyDescent="0.2">
      <c r="A66" s="62" t="s">
        <v>90</v>
      </c>
      <c r="B66" s="63" t="s">
        <v>4</v>
      </c>
      <c r="C66" s="64"/>
      <c r="D66" s="65"/>
    </row>
    <row r="67" spans="1:4" ht="12.75" hidden="1" customHeight="1" x14ac:dyDescent="0.2">
      <c r="A67" s="62" t="s">
        <v>100</v>
      </c>
      <c r="B67" s="63" t="s">
        <v>4</v>
      </c>
      <c r="C67" s="64"/>
      <c r="D67" s="65"/>
    </row>
    <row r="68" spans="1:4" ht="12.75" hidden="1" customHeight="1" x14ac:dyDescent="0.2">
      <c r="A68" s="62" t="s">
        <v>110</v>
      </c>
      <c r="B68" s="63" t="s">
        <v>4</v>
      </c>
      <c r="C68" s="71"/>
      <c r="D68" s="72"/>
    </row>
    <row r="69" spans="1:4" hidden="1" x14ac:dyDescent="0.2">
      <c r="A69" s="6" t="s">
        <v>94</v>
      </c>
      <c r="B69" s="13" t="s">
        <v>4</v>
      </c>
      <c r="C69" s="55">
        <f>+C70+C71+C72+C73</f>
        <v>0</v>
      </c>
      <c r="D69" s="55">
        <f>+D70+D71+D72+D73</f>
        <v>0</v>
      </c>
    </row>
    <row r="70" spans="1:4" hidden="1" x14ac:dyDescent="0.2">
      <c r="A70" s="62" t="s">
        <v>89</v>
      </c>
      <c r="B70" s="63" t="s">
        <v>4</v>
      </c>
      <c r="C70" s="64"/>
      <c r="D70" s="65"/>
    </row>
    <row r="71" spans="1:4" hidden="1" x14ac:dyDescent="0.2">
      <c r="A71" s="62" t="s">
        <v>90</v>
      </c>
      <c r="B71" s="63" t="s">
        <v>4</v>
      </c>
      <c r="C71" s="64"/>
      <c r="D71" s="65"/>
    </row>
    <row r="72" spans="1:4" hidden="1" x14ac:dyDescent="0.2">
      <c r="A72" s="62" t="s">
        <v>100</v>
      </c>
      <c r="B72" s="63" t="s">
        <v>4</v>
      </c>
      <c r="C72" s="64"/>
      <c r="D72" s="65"/>
    </row>
    <row r="73" spans="1:4" hidden="1" x14ac:dyDescent="0.2">
      <c r="A73" s="62" t="s">
        <v>110</v>
      </c>
      <c r="B73" s="63" t="s">
        <v>4</v>
      </c>
      <c r="C73" s="71"/>
      <c r="D73" s="72"/>
    </row>
    <row r="74" spans="1:4" ht="25.5" hidden="1" x14ac:dyDescent="0.2">
      <c r="A74" s="20" t="s">
        <v>95</v>
      </c>
      <c r="B74" s="21" t="s">
        <v>4</v>
      </c>
      <c r="C74" s="42"/>
      <c r="D74" s="39"/>
    </row>
    <row r="75" spans="1:4" hidden="1" x14ac:dyDescent="0.2">
      <c r="A75" s="6" t="s">
        <v>96</v>
      </c>
      <c r="B75" s="13" t="s">
        <v>4</v>
      </c>
      <c r="C75" s="41"/>
      <c r="D75" s="40"/>
    </row>
    <row r="76" spans="1:4" ht="25.5" hidden="1" x14ac:dyDescent="0.2">
      <c r="A76" s="20" t="s">
        <v>97</v>
      </c>
      <c r="B76" s="21" t="s">
        <v>4</v>
      </c>
      <c r="C76" s="42"/>
      <c r="D76" s="39"/>
    </row>
    <row r="77" spans="1:4" ht="25.5" x14ac:dyDescent="0.2">
      <c r="A77" s="20" t="s">
        <v>98</v>
      </c>
      <c r="B77" s="21" t="s">
        <v>4</v>
      </c>
      <c r="C77" s="42">
        <f>+C78+C79</f>
        <v>0</v>
      </c>
      <c r="D77" s="42">
        <f>+D78+D79</f>
        <v>-2.8</v>
      </c>
    </row>
    <row r="78" spans="1:4" x14ac:dyDescent="0.2">
      <c r="A78" s="62" t="s">
        <v>90</v>
      </c>
      <c r="B78" s="66" t="s">
        <v>4</v>
      </c>
      <c r="C78" s="67">
        <v>0</v>
      </c>
      <c r="D78" s="68">
        <f>-2.1-0.7</f>
        <v>-2.8</v>
      </c>
    </row>
    <row r="79" spans="1:4" hidden="1" x14ac:dyDescent="0.2">
      <c r="A79" s="62" t="s">
        <v>100</v>
      </c>
      <c r="B79" s="66" t="s">
        <v>4</v>
      </c>
      <c r="C79" s="67"/>
      <c r="D79" s="68"/>
    </row>
    <row r="80" spans="1:4" hidden="1" x14ac:dyDescent="0.2">
      <c r="A80" s="20" t="s">
        <v>99</v>
      </c>
      <c r="B80" s="21" t="s">
        <v>4</v>
      </c>
      <c r="C80" s="42">
        <f>+C81+C82+C83</f>
        <v>0</v>
      </c>
      <c r="D80" s="42">
        <f>+D81+D82+D83</f>
        <v>0</v>
      </c>
    </row>
    <row r="81" spans="1:4" hidden="1" x14ac:dyDescent="0.2">
      <c r="A81" s="62" t="s">
        <v>89</v>
      </c>
      <c r="B81" s="66" t="s">
        <v>4</v>
      </c>
      <c r="C81" s="67"/>
      <c r="D81" s="68"/>
    </row>
    <row r="82" spans="1:4" hidden="1" x14ac:dyDescent="0.2">
      <c r="A82" s="62" t="s">
        <v>90</v>
      </c>
      <c r="B82" s="66" t="s">
        <v>4</v>
      </c>
      <c r="C82" s="67"/>
      <c r="D82" s="68"/>
    </row>
    <row r="83" spans="1:4" hidden="1" x14ac:dyDescent="0.2">
      <c r="A83" s="62" t="s">
        <v>100</v>
      </c>
      <c r="B83" s="66" t="s">
        <v>4</v>
      </c>
      <c r="C83" s="67"/>
      <c r="D83" s="68"/>
    </row>
    <row r="84" spans="1:4" ht="25.5" hidden="1" x14ac:dyDescent="0.2">
      <c r="A84" s="20" t="s">
        <v>109</v>
      </c>
      <c r="B84" s="66" t="s">
        <v>4</v>
      </c>
      <c r="C84" s="57">
        <f>+C85+C86+C87</f>
        <v>0</v>
      </c>
      <c r="D84" s="57">
        <f>+D85+D86+D87</f>
        <v>0</v>
      </c>
    </row>
    <row r="85" spans="1:4" hidden="1" x14ac:dyDescent="0.2">
      <c r="A85" s="62" t="s">
        <v>89</v>
      </c>
      <c r="B85" s="66" t="s">
        <v>4</v>
      </c>
      <c r="C85" s="73"/>
      <c r="D85" s="74"/>
    </row>
    <row r="86" spans="1:4" hidden="1" x14ac:dyDescent="0.2">
      <c r="A86" s="62" t="s">
        <v>90</v>
      </c>
      <c r="B86" s="66" t="s">
        <v>4</v>
      </c>
      <c r="C86" s="73"/>
      <c r="D86" s="74"/>
    </row>
    <row r="87" spans="1:4" hidden="1" x14ac:dyDescent="0.2">
      <c r="A87" s="62" t="s">
        <v>100</v>
      </c>
      <c r="B87" s="66" t="s">
        <v>4</v>
      </c>
      <c r="C87" s="73"/>
      <c r="D87" s="74"/>
    </row>
    <row r="88" spans="1:4" ht="14.25" hidden="1" customHeight="1" x14ac:dyDescent="0.2">
      <c r="A88" s="20" t="s">
        <v>39</v>
      </c>
      <c r="B88" s="21" t="s">
        <v>4</v>
      </c>
      <c r="C88" s="57"/>
      <c r="D88" s="42"/>
    </row>
    <row r="89" spans="1:4" hidden="1" x14ac:dyDescent="0.2">
      <c r="A89" s="20"/>
      <c r="B89" s="21"/>
      <c r="C89" s="57"/>
      <c r="D89" s="57"/>
    </row>
    <row r="90" spans="1:4" ht="25.5" hidden="1" customHeight="1" x14ac:dyDescent="0.2">
      <c r="A90" s="59" t="s">
        <v>41</v>
      </c>
      <c r="B90" s="13" t="s">
        <v>4</v>
      </c>
      <c r="C90" s="55"/>
      <c r="D90" s="55"/>
    </row>
    <row r="91" spans="1:4" x14ac:dyDescent="0.2">
      <c r="A91" s="16" t="s">
        <v>49</v>
      </c>
      <c r="B91" s="48"/>
      <c r="C91" s="43">
        <f>+C56</f>
        <v>0</v>
      </c>
      <c r="D91" s="43">
        <f>+D56</f>
        <v>-2.8</v>
      </c>
    </row>
    <row r="92" spans="1:4" x14ac:dyDescent="0.2">
      <c r="A92" s="12" t="s">
        <v>18</v>
      </c>
      <c r="B92" s="10"/>
      <c r="C92" s="38">
        <f>SUM(C93+C94)</f>
        <v>0</v>
      </c>
      <c r="D92" s="38">
        <f>SUM(D93+D94)</f>
        <v>-6.6</v>
      </c>
    </row>
    <row r="93" spans="1:4" x14ac:dyDescent="0.2">
      <c r="A93" s="6" t="s">
        <v>82</v>
      </c>
      <c r="B93" s="13" t="s">
        <v>4</v>
      </c>
      <c r="C93" s="41">
        <v>0</v>
      </c>
      <c r="D93" s="40">
        <v>-0.6</v>
      </c>
    </row>
    <row r="94" spans="1:4" x14ac:dyDescent="0.2">
      <c r="A94" s="6" t="s">
        <v>83</v>
      </c>
      <c r="B94" s="13" t="s">
        <v>4</v>
      </c>
      <c r="C94" s="41">
        <v>0</v>
      </c>
      <c r="D94" s="40">
        <f>-1.8-4.2</f>
        <v>-6</v>
      </c>
    </row>
    <row r="95" spans="1:4" x14ac:dyDescent="0.2">
      <c r="A95" s="16" t="s">
        <v>38</v>
      </c>
      <c r="B95" s="48"/>
      <c r="C95" s="43">
        <f>SUM(C92)</f>
        <v>0</v>
      </c>
      <c r="D95" s="43">
        <f>SUM(D92)</f>
        <v>-6.6</v>
      </c>
    </row>
    <row r="96" spans="1:4" hidden="1" x14ac:dyDescent="0.2">
      <c r="A96" s="12" t="s">
        <v>22</v>
      </c>
      <c r="B96" s="69"/>
      <c r="C96" s="70">
        <f>+C97</f>
        <v>0</v>
      </c>
      <c r="D96" s="70">
        <f>+D97</f>
        <v>0</v>
      </c>
    </row>
    <row r="97" spans="1:4" hidden="1" x14ac:dyDescent="0.2">
      <c r="A97" s="34" t="s">
        <v>67</v>
      </c>
      <c r="B97" s="30" t="s">
        <v>13</v>
      </c>
      <c r="C97" s="56"/>
      <c r="D97" s="56"/>
    </row>
    <row r="98" spans="1:4" ht="25.5" hidden="1" x14ac:dyDescent="0.2">
      <c r="A98" s="24" t="s">
        <v>107</v>
      </c>
      <c r="B98" s="48"/>
      <c r="C98" s="58">
        <f>+C96</f>
        <v>0</v>
      </c>
      <c r="D98" s="58">
        <f>+D96</f>
        <v>0</v>
      </c>
    </row>
    <row r="99" spans="1:4" hidden="1" x14ac:dyDescent="0.2">
      <c r="A99" s="12" t="s">
        <v>18</v>
      </c>
      <c r="B99" s="10"/>
      <c r="C99" s="52">
        <f>SUM(C100:C109)</f>
        <v>0</v>
      </c>
      <c r="D99" s="52">
        <f>SUM(D100:D109)</f>
        <v>0</v>
      </c>
    </row>
    <row r="100" spans="1:4" hidden="1" x14ac:dyDescent="0.2">
      <c r="A100" s="6" t="s">
        <v>77</v>
      </c>
      <c r="B100" s="13" t="s">
        <v>4</v>
      </c>
      <c r="C100" s="55"/>
      <c r="D100" s="56"/>
    </row>
    <row r="101" spans="1:4" hidden="1" x14ac:dyDescent="0.2">
      <c r="A101" s="6" t="s">
        <v>53</v>
      </c>
      <c r="B101" s="13" t="s">
        <v>4</v>
      </c>
      <c r="C101" s="55"/>
      <c r="D101" s="56"/>
    </row>
    <row r="102" spans="1:4" hidden="1" x14ac:dyDescent="0.2">
      <c r="A102" s="6" t="s">
        <v>32</v>
      </c>
      <c r="B102" s="13" t="s">
        <v>4</v>
      </c>
      <c r="C102" s="55"/>
      <c r="D102" s="56"/>
    </row>
    <row r="103" spans="1:4" hidden="1" x14ac:dyDescent="0.2">
      <c r="A103" s="6" t="s">
        <v>78</v>
      </c>
      <c r="B103" s="13" t="s">
        <v>4</v>
      </c>
      <c r="C103" s="55"/>
      <c r="D103" s="56"/>
    </row>
    <row r="104" spans="1:4" hidden="1" x14ac:dyDescent="0.2">
      <c r="A104" s="6" t="s">
        <v>79</v>
      </c>
      <c r="B104" s="13" t="s">
        <v>4</v>
      </c>
      <c r="C104" s="55"/>
      <c r="D104" s="56"/>
    </row>
    <row r="105" spans="1:4" hidden="1" x14ac:dyDescent="0.2">
      <c r="A105" s="6" t="s">
        <v>33</v>
      </c>
      <c r="B105" s="13" t="s">
        <v>4</v>
      </c>
      <c r="C105" s="55"/>
      <c r="D105" s="56"/>
    </row>
    <row r="106" spans="1:4" hidden="1" x14ac:dyDescent="0.2">
      <c r="A106" s="6" t="s">
        <v>25</v>
      </c>
      <c r="B106" s="13" t="s">
        <v>4</v>
      </c>
      <c r="C106" s="55"/>
      <c r="D106" s="56"/>
    </row>
    <row r="107" spans="1:4" hidden="1" x14ac:dyDescent="0.2">
      <c r="A107" s="20" t="s">
        <v>35</v>
      </c>
      <c r="B107" s="21" t="s">
        <v>4</v>
      </c>
      <c r="C107" s="57"/>
      <c r="D107" s="61"/>
    </row>
    <row r="108" spans="1:4" hidden="1" x14ac:dyDescent="0.2">
      <c r="A108" s="6" t="s">
        <v>47</v>
      </c>
      <c r="B108" s="13" t="s">
        <v>4</v>
      </c>
      <c r="C108" s="55"/>
      <c r="D108" s="56"/>
    </row>
    <row r="109" spans="1:4" ht="25.5" hidden="1" x14ac:dyDescent="0.2">
      <c r="A109" s="20" t="s">
        <v>39</v>
      </c>
      <c r="B109" s="21" t="s">
        <v>4</v>
      </c>
      <c r="C109" s="57"/>
      <c r="D109" s="57"/>
    </row>
    <row r="110" spans="1:4" hidden="1" x14ac:dyDescent="0.2">
      <c r="A110" s="6" t="s">
        <v>41</v>
      </c>
      <c r="B110" s="13" t="s">
        <v>4</v>
      </c>
      <c r="C110" s="55"/>
      <c r="D110" s="55"/>
    </row>
    <row r="111" spans="1:4" ht="38.25" hidden="1" x14ac:dyDescent="0.2">
      <c r="A111" s="24" t="s">
        <v>84</v>
      </c>
      <c r="B111" s="49"/>
      <c r="C111" s="58">
        <f>+C99</f>
        <v>0</v>
      </c>
      <c r="D111" s="58">
        <f>+D99</f>
        <v>0</v>
      </c>
    </row>
    <row r="112" spans="1:4" hidden="1" x14ac:dyDescent="0.2">
      <c r="A112" s="12" t="s">
        <v>80</v>
      </c>
      <c r="B112" s="10"/>
      <c r="C112" s="38">
        <f>+C113</f>
        <v>0</v>
      </c>
      <c r="D112" s="38">
        <f>+D113</f>
        <v>0</v>
      </c>
    </row>
    <row r="113" spans="1:4" ht="25.5" hidden="1" x14ac:dyDescent="0.2">
      <c r="A113" s="20" t="s">
        <v>73</v>
      </c>
      <c r="B113" s="50" t="s">
        <v>2</v>
      </c>
      <c r="C113" s="39"/>
      <c r="D113" s="39"/>
    </row>
    <row r="114" spans="1:4" hidden="1" x14ac:dyDescent="0.2">
      <c r="A114" s="6"/>
      <c r="B114" s="50"/>
      <c r="C114" s="42"/>
      <c r="D114" s="39"/>
    </row>
    <row r="115" spans="1:4" ht="25.5" hidden="1" x14ac:dyDescent="0.2">
      <c r="A115" s="24" t="s">
        <v>70</v>
      </c>
      <c r="B115" s="49"/>
      <c r="C115" s="44">
        <f>+C112</f>
        <v>0</v>
      </c>
      <c r="D115" s="44">
        <f>+D112</f>
        <v>0</v>
      </c>
    </row>
    <row r="116" spans="1:4" hidden="1" x14ac:dyDescent="0.2">
      <c r="A116" s="12" t="s">
        <v>18</v>
      </c>
      <c r="B116" s="10"/>
      <c r="C116" s="52">
        <f>+C117</f>
        <v>0</v>
      </c>
      <c r="D116" s="38">
        <f>+D117</f>
        <v>0</v>
      </c>
    </row>
    <row r="117" spans="1:4" hidden="1" x14ac:dyDescent="0.2">
      <c r="A117" s="6" t="s">
        <v>56</v>
      </c>
      <c r="B117" s="13" t="s">
        <v>57</v>
      </c>
      <c r="C117" s="55"/>
      <c r="D117" s="41"/>
    </row>
    <row r="118" spans="1:4" ht="25.5" hidden="1" x14ac:dyDescent="0.2">
      <c r="A118" s="24" t="s">
        <v>58</v>
      </c>
      <c r="B118" s="48"/>
      <c r="C118" s="58">
        <f>+C116</f>
        <v>0</v>
      </c>
      <c r="D118" s="44">
        <f>+D116</f>
        <v>0</v>
      </c>
    </row>
    <row r="119" spans="1:4" hidden="1" x14ac:dyDescent="0.2">
      <c r="A119" s="12" t="s">
        <v>18</v>
      </c>
      <c r="B119" s="10"/>
      <c r="C119" s="52">
        <f>+C120+C121+C122</f>
        <v>0</v>
      </c>
      <c r="D119" s="38">
        <f>+D120+D121+D122</f>
        <v>0</v>
      </c>
    </row>
    <row r="120" spans="1:4" hidden="1" x14ac:dyDescent="0.2">
      <c r="A120" s="6" t="s">
        <v>78</v>
      </c>
      <c r="B120" s="13" t="s">
        <v>4</v>
      </c>
      <c r="C120" s="55"/>
      <c r="D120" s="40"/>
    </row>
    <row r="121" spans="1:4" hidden="1" x14ac:dyDescent="0.2">
      <c r="A121" s="6" t="s">
        <v>101</v>
      </c>
      <c r="B121" s="13" t="s">
        <v>4</v>
      </c>
      <c r="C121" s="55"/>
      <c r="D121" s="41"/>
    </row>
    <row r="122" spans="1:4" hidden="1" x14ac:dyDescent="0.2">
      <c r="A122" s="6"/>
      <c r="B122" s="13"/>
      <c r="C122" s="55"/>
      <c r="D122" s="41"/>
    </row>
    <row r="123" spans="1:4" ht="25.5" hidden="1" x14ac:dyDescent="0.2">
      <c r="A123" s="24" t="s">
        <v>71</v>
      </c>
      <c r="B123" s="48"/>
      <c r="C123" s="58">
        <f>+C119</f>
        <v>0</v>
      </c>
      <c r="D123" s="44">
        <f>+D119</f>
        <v>0</v>
      </c>
    </row>
    <row r="124" spans="1:4" hidden="1" x14ac:dyDescent="0.2">
      <c r="A124" s="12" t="s">
        <v>18</v>
      </c>
      <c r="B124" s="10"/>
      <c r="C124" s="38">
        <f>+C125</f>
        <v>0</v>
      </c>
      <c r="D124" s="38">
        <f>+D125</f>
        <v>0</v>
      </c>
    </row>
    <row r="125" spans="1:4" hidden="1" x14ac:dyDescent="0.2">
      <c r="A125" s="6" t="s">
        <v>68</v>
      </c>
      <c r="B125" s="13" t="s">
        <v>4</v>
      </c>
      <c r="C125" s="41"/>
      <c r="D125" s="41"/>
    </row>
    <row r="126" spans="1:4" hidden="1" x14ac:dyDescent="0.2">
      <c r="A126" s="17" t="s">
        <v>59</v>
      </c>
      <c r="B126" s="51"/>
      <c r="C126" s="45">
        <f>+C124</f>
        <v>0</v>
      </c>
      <c r="D126" s="45">
        <f>+D124</f>
        <v>0</v>
      </c>
    </row>
    <row r="127" spans="1:4" hidden="1" x14ac:dyDescent="0.2">
      <c r="A127" s="12" t="s">
        <v>22</v>
      </c>
      <c r="B127" s="10"/>
      <c r="C127" s="38">
        <f>+C128</f>
        <v>0</v>
      </c>
      <c r="D127" s="38">
        <f>+D128</f>
        <v>0</v>
      </c>
    </row>
    <row r="128" spans="1:4" ht="25.5" hidden="1" x14ac:dyDescent="0.2">
      <c r="A128" s="20" t="s">
        <v>102</v>
      </c>
      <c r="B128" s="21" t="s">
        <v>13</v>
      </c>
      <c r="C128" s="42"/>
      <c r="D128" s="42"/>
    </row>
    <row r="129" spans="1:4" ht="25.5" hidden="1" x14ac:dyDescent="0.2">
      <c r="A129" s="24" t="s">
        <v>72</v>
      </c>
      <c r="B129" s="51"/>
      <c r="C129" s="45">
        <f>+C127</f>
        <v>0</v>
      </c>
      <c r="D129" s="45">
        <f>+D127</f>
        <v>0</v>
      </c>
    </row>
    <row r="130" spans="1:4" hidden="1" x14ac:dyDescent="0.2">
      <c r="A130" s="12" t="s">
        <v>22</v>
      </c>
      <c r="B130" s="10"/>
      <c r="C130" s="38">
        <f>+C131</f>
        <v>0</v>
      </c>
      <c r="D130" s="38">
        <f>+D131</f>
        <v>0</v>
      </c>
    </row>
    <row r="131" spans="1:4" hidden="1" x14ac:dyDescent="0.2">
      <c r="A131" s="34" t="s">
        <v>65</v>
      </c>
      <c r="B131" s="50" t="s">
        <v>13</v>
      </c>
      <c r="C131" s="39"/>
      <c r="D131" s="39"/>
    </row>
    <row r="132" spans="1:4" ht="25.5" hidden="1" x14ac:dyDescent="0.2">
      <c r="A132" s="24" t="s">
        <v>66</v>
      </c>
      <c r="B132" s="51"/>
      <c r="C132" s="45">
        <f>+C130</f>
        <v>0</v>
      </c>
      <c r="D132" s="45">
        <f>+D130</f>
        <v>0</v>
      </c>
    </row>
    <row r="133" spans="1:4" hidden="1" x14ac:dyDescent="0.2">
      <c r="A133" s="3" t="s">
        <v>19</v>
      </c>
      <c r="B133" s="10"/>
      <c r="C133" s="52">
        <f>+C134</f>
        <v>0</v>
      </c>
      <c r="D133" s="38">
        <f>+D134</f>
        <v>0</v>
      </c>
    </row>
    <row r="134" spans="1:4" hidden="1" x14ac:dyDescent="0.2">
      <c r="A134" s="34" t="s">
        <v>76</v>
      </c>
      <c r="B134" s="50" t="s">
        <v>13</v>
      </c>
      <c r="C134" s="61"/>
      <c r="D134" s="39"/>
    </row>
    <row r="135" spans="1:4" hidden="1" x14ac:dyDescent="0.2">
      <c r="A135" s="24" t="s">
        <v>104</v>
      </c>
      <c r="B135" s="51"/>
      <c r="C135" s="53">
        <f>+C133</f>
        <v>0</v>
      </c>
      <c r="D135" s="45">
        <f>+D133</f>
        <v>0</v>
      </c>
    </row>
    <row r="136" spans="1:4" hidden="1" x14ac:dyDescent="0.2">
      <c r="A136" s="12" t="s">
        <v>22</v>
      </c>
      <c r="B136" s="10"/>
      <c r="C136" s="52">
        <f>+C137</f>
        <v>0</v>
      </c>
      <c r="D136" s="38">
        <f>+D137</f>
        <v>0</v>
      </c>
    </row>
    <row r="137" spans="1:4" hidden="1" x14ac:dyDescent="0.2">
      <c r="A137" s="34" t="s">
        <v>67</v>
      </c>
      <c r="B137" s="50" t="s">
        <v>13</v>
      </c>
      <c r="C137" s="61"/>
      <c r="D137" s="39"/>
    </row>
    <row r="138" spans="1:4" ht="25.5" hidden="1" x14ac:dyDescent="0.2">
      <c r="A138" s="24" t="s">
        <v>74</v>
      </c>
      <c r="B138" s="51"/>
      <c r="C138" s="53">
        <f>+C136</f>
        <v>0</v>
      </c>
      <c r="D138" s="45">
        <f>+D136</f>
        <v>0</v>
      </c>
    </row>
    <row r="139" spans="1:4" hidden="1" x14ac:dyDescent="0.2">
      <c r="A139" s="12" t="s">
        <v>22</v>
      </c>
      <c r="B139" s="10"/>
      <c r="C139" s="52">
        <f>+C140</f>
        <v>0</v>
      </c>
      <c r="D139" s="38">
        <f>+D140</f>
        <v>0</v>
      </c>
    </row>
    <row r="140" spans="1:4" hidden="1" x14ac:dyDescent="0.2">
      <c r="A140" s="34" t="s">
        <v>67</v>
      </c>
      <c r="B140" s="13" t="s">
        <v>13</v>
      </c>
      <c r="C140" s="55"/>
      <c r="D140" s="41"/>
    </row>
    <row r="141" spans="1:4" ht="36.75" hidden="1" customHeight="1" x14ac:dyDescent="0.2">
      <c r="A141" s="24" t="s">
        <v>103</v>
      </c>
      <c r="B141" s="51"/>
      <c r="C141" s="53">
        <f>+C139</f>
        <v>0</v>
      </c>
      <c r="D141" s="45">
        <f>+D139</f>
        <v>0</v>
      </c>
    </row>
    <row r="142" spans="1:4" hidden="1" x14ac:dyDescent="0.2">
      <c r="A142" s="12" t="s">
        <v>22</v>
      </c>
      <c r="B142" s="10"/>
      <c r="C142" s="38">
        <f>+C143</f>
        <v>0</v>
      </c>
      <c r="D142" s="38">
        <f>+D143</f>
        <v>0</v>
      </c>
    </row>
    <row r="143" spans="1:4" ht="25.5" hidden="1" x14ac:dyDescent="0.2">
      <c r="A143" s="20" t="s">
        <v>106</v>
      </c>
      <c r="B143" s="50" t="s">
        <v>4</v>
      </c>
      <c r="C143" s="46"/>
      <c r="D143" s="39"/>
    </row>
    <row r="144" spans="1:4" ht="38.25" hidden="1" x14ac:dyDescent="0.2">
      <c r="A144" s="17" t="s">
        <v>105</v>
      </c>
      <c r="B144" s="51"/>
      <c r="C144" s="45">
        <f>SUM(C143:C143)</f>
        <v>0</v>
      </c>
      <c r="D144" s="45">
        <f>+D142</f>
        <v>0</v>
      </c>
    </row>
    <row r="145" spans="1:4" x14ac:dyDescent="0.2">
      <c r="A145" s="12" t="s">
        <v>80</v>
      </c>
      <c r="B145" s="10"/>
      <c r="C145" s="52">
        <f>+C146</f>
        <v>1.0649999999999999</v>
      </c>
      <c r="D145" s="38">
        <f>+D146</f>
        <v>0</v>
      </c>
    </row>
    <row r="146" spans="1:4" ht="25.5" x14ac:dyDescent="0.2">
      <c r="A146" s="75" t="s">
        <v>111</v>
      </c>
      <c r="B146" s="50"/>
      <c r="C146" s="61">
        <f>+C147+C148+C149</f>
        <v>1.0649999999999999</v>
      </c>
      <c r="D146" s="39">
        <f>+D147+D148+D149</f>
        <v>0</v>
      </c>
    </row>
    <row r="147" spans="1:4" hidden="1" x14ac:dyDescent="0.2">
      <c r="A147" s="76" t="s">
        <v>32</v>
      </c>
      <c r="B147" s="50" t="s">
        <v>112</v>
      </c>
      <c r="C147" s="61"/>
      <c r="D147" s="61"/>
    </row>
    <row r="148" spans="1:4" x14ac:dyDescent="0.2">
      <c r="A148" s="76" t="s">
        <v>24</v>
      </c>
      <c r="B148" s="50" t="s">
        <v>112</v>
      </c>
      <c r="C148" s="61">
        <v>0.67800000000000005</v>
      </c>
      <c r="D148" s="61"/>
    </row>
    <row r="149" spans="1:4" x14ac:dyDescent="0.2">
      <c r="A149" s="76" t="s">
        <v>81</v>
      </c>
      <c r="B149" s="50" t="s">
        <v>112</v>
      </c>
      <c r="C149" s="61">
        <v>0.38700000000000001</v>
      </c>
      <c r="D149" s="61"/>
    </row>
    <row r="150" spans="1:4" ht="25.5" x14ac:dyDescent="0.2">
      <c r="A150" s="17" t="s">
        <v>113</v>
      </c>
      <c r="B150" s="51"/>
      <c r="C150" s="53">
        <f>+C145</f>
        <v>1.0649999999999999</v>
      </c>
      <c r="D150" s="45">
        <f>+D145</f>
        <v>0</v>
      </c>
    </row>
    <row r="151" spans="1:4" x14ac:dyDescent="0.2">
      <c r="A151" s="18" t="s">
        <v>31</v>
      </c>
      <c r="B151" s="19"/>
      <c r="C151" s="54">
        <f>+C55+C91+C95+C115+C118+C123+C126+C132+C135+C138+C141+C111+C129+C144+C98+C150</f>
        <v>15.164999999999999</v>
      </c>
      <c r="D151" s="82">
        <f>+D55+D91+D95+D115+D118+D123+D126+D132+D135+D138+D141+D111+D129+D144+D98+D150</f>
        <v>-6.6</v>
      </c>
    </row>
  </sheetData>
  <mergeCells count="4">
    <mergeCell ref="A5:D5"/>
    <mergeCell ref="A2:D2"/>
    <mergeCell ref="A1:D1"/>
    <mergeCell ref="A3:D3"/>
  </mergeCells>
  <phoneticPr fontId="1" type="noConversion"/>
  <pageMargins left="0.74803149606299213" right="0.35433070866141736" top="0.39370078740157483" bottom="0.39370078740157483" header="0.51181102362204722" footer="0.51181102362204722"/>
  <pageSetup paperSize="9" scale="91" fitToHeight="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Tikslinės dotacijos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Liudvika</dc:creator>
  <cp:lastModifiedBy>Vaida M</cp:lastModifiedBy>
  <cp:lastPrinted>2024-12-05T13:59:32Z</cp:lastPrinted>
  <dcterms:created xsi:type="dcterms:W3CDTF">2007-11-03T00:59:35Z</dcterms:created>
  <dcterms:modified xsi:type="dcterms:W3CDTF">2024-12-05T14:00:06Z</dcterms:modified>
</cp:coreProperties>
</file>