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/>
  <c r="D8"/>
  <c r="E8"/>
  <c r="F8"/>
  <c r="G8"/>
  <c r="H8"/>
  <c r="I8"/>
  <c r="J8"/>
  <c r="K8"/>
  <c r="L8"/>
  <c r="M8"/>
  <c r="N8"/>
  <c r="O8"/>
  <c r="P8"/>
  <c r="Q8"/>
  <c r="R8"/>
  <c r="B8"/>
  <c r="C70"/>
  <c r="D70"/>
  <c r="E70"/>
  <c r="F70"/>
  <c r="G70"/>
  <c r="H70"/>
  <c r="I70"/>
  <c r="J70"/>
  <c r="K70"/>
  <c r="L70"/>
  <c r="M70"/>
  <c r="N70"/>
  <c r="O70"/>
  <c r="P70"/>
  <c r="Q70"/>
  <c r="R70"/>
  <c r="B70"/>
  <c r="S73"/>
  <c r="C34"/>
  <c r="D34"/>
  <c r="E34"/>
  <c r="F34"/>
  <c r="G34"/>
  <c r="H34"/>
  <c r="I34"/>
  <c r="J34"/>
  <c r="K34"/>
  <c r="L34"/>
  <c r="M34"/>
  <c r="N34"/>
  <c r="O34"/>
  <c r="P34"/>
  <c r="Q34"/>
  <c r="R34"/>
  <c r="B34"/>
  <c r="S38"/>
  <c r="C54"/>
  <c r="D54"/>
  <c r="E54"/>
  <c r="F54"/>
  <c r="G54"/>
  <c r="H54"/>
  <c r="I54"/>
  <c r="J54"/>
  <c r="K54"/>
  <c r="L54"/>
  <c r="M54"/>
  <c r="N54"/>
  <c r="O54"/>
  <c r="P54"/>
  <c r="Q54"/>
  <c r="R54"/>
  <c r="B54"/>
  <c r="S67"/>
  <c r="S55" l="1"/>
  <c r="C42"/>
  <c r="D42"/>
  <c r="E42"/>
  <c r="F42"/>
  <c r="G42"/>
  <c r="H42"/>
  <c r="I42"/>
  <c r="J42"/>
  <c r="K42"/>
  <c r="L42"/>
  <c r="M42"/>
  <c r="N42"/>
  <c r="O42"/>
  <c r="P42"/>
  <c r="Q42"/>
  <c r="R42"/>
  <c r="B42"/>
  <c r="S47"/>
  <c r="H49"/>
  <c r="S28"/>
  <c r="S8" s="1"/>
  <c r="S11"/>
  <c r="S10"/>
  <c r="S72"/>
  <c r="K86" l="1"/>
  <c r="H86"/>
  <c r="S58" l="1"/>
  <c r="S83"/>
  <c r="S81"/>
  <c r="S56"/>
  <c r="S57"/>
  <c r="S59"/>
  <c r="S60"/>
  <c r="S61"/>
  <c r="S62"/>
  <c r="S63"/>
  <c r="S64"/>
  <c r="S65"/>
  <c r="S66"/>
  <c r="S68"/>
  <c r="S69"/>
  <c r="S31"/>
  <c r="S30"/>
  <c r="S29"/>
  <c r="C49"/>
  <c r="D49"/>
  <c r="E49"/>
  <c r="F49"/>
  <c r="G49"/>
  <c r="I49"/>
  <c r="J49"/>
  <c r="L49"/>
  <c r="M49"/>
  <c r="N49"/>
  <c r="O49"/>
  <c r="P49"/>
  <c r="Q49"/>
  <c r="R49"/>
  <c r="B49"/>
  <c r="S74"/>
  <c r="S52"/>
  <c r="S54" l="1"/>
  <c r="S77"/>
  <c r="S76"/>
  <c r="S78"/>
  <c r="S79"/>
  <c r="S80"/>
  <c r="S82"/>
  <c r="S84"/>
  <c r="S51"/>
  <c r="S53"/>
  <c r="S48"/>
  <c r="S37"/>
  <c r="S36"/>
  <c r="S35"/>
  <c r="S33"/>
  <c r="B86" l="1"/>
  <c r="F86"/>
  <c r="G86"/>
  <c r="J86"/>
  <c r="I86"/>
  <c r="N86"/>
  <c r="S20"/>
  <c r="S9"/>
  <c r="S44"/>
  <c r="S23" l="1"/>
  <c r="P86"/>
  <c r="C86"/>
  <c r="O86"/>
  <c r="D86"/>
  <c r="E86"/>
  <c r="L86"/>
  <c r="M86"/>
  <c r="Q86"/>
  <c r="S32"/>
  <c r="S12"/>
  <c r="S13"/>
  <c r="S14"/>
  <c r="S15"/>
  <c r="S16"/>
  <c r="S17"/>
  <c r="S18"/>
  <c r="S19"/>
  <c r="S21"/>
  <c r="S22"/>
  <c r="S24"/>
  <c r="S25"/>
  <c r="S26"/>
  <c r="S45"/>
  <c r="S46"/>
  <c r="S43" l="1"/>
  <c r="S42" s="1"/>
  <c r="S27"/>
  <c r="S85" l="1"/>
  <c r="S75"/>
  <c r="S71"/>
  <c r="R86"/>
  <c r="S39"/>
  <c r="S40"/>
  <c r="S41"/>
  <c r="S50"/>
  <c r="S49" s="1"/>
  <c r="S70" l="1"/>
  <c r="S34"/>
  <c r="S86" l="1"/>
</calcChain>
</file>

<file path=xl/sharedStrings.xml><?xml version="1.0" encoding="utf-8"?>
<sst xmlns="http://schemas.openxmlformats.org/spreadsheetml/2006/main" count="102" uniqueCount="98">
  <si>
    <t>Programos/priemonės/įstaigos pavadinimas</t>
  </si>
  <si>
    <t>Kitų prekių ir paslaugų įsigijimo išlaidos</t>
  </si>
  <si>
    <t>Iš viso</t>
  </si>
  <si>
    <t>02 Ekonominio konkurencingumo didinimo programa</t>
  </si>
  <si>
    <t>Dalyvavimas nacionalinio biudžeto, ES lėšų ir kitų fondų finansuojamuose projektuose</t>
  </si>
  <si>
    <t>04 Aplinkos gerinimo programa</t>
  </si>
  <si>
    <t>Aplinkos tvarkymo ir priežiūros vykdymo darbų organizavimas</t>
  </si>
  <si>
    <t>05 Savivaldybės veiklos programa</t>
  </si>
  <si>
    <t>Savivaldybės administracijos direktoriaus rezervo sudarymas ir naudojimas</t>
  </si>
  <si>
    <t>tūkst. Eur</t>
  </si>
  <si>
    <t>06 Socialinės paramos plėtojimo ir visuomenės sveikatinimo programa</t>
  </si>
  <si>
    <t>Darbo užmokestis</t>
  </si>
  <si>
    <t>01 Žinių visuomenės, kultūrinio ir sportinio aktyvumo skatinimo programa</t>
  </si>
  <si>
    <t>Bagotosios pagrindinė mokykla</t>
  </si>
  <si>
    <t>03 Viešosios infrastruktūros plėtros programa</t>
  </si>
  <si>
    <t>Materialiojo ir nematerialiojo turto įsigijimo išlaidos</t>
  </si>
  <si>
    <t>Kazlų Rūdos Jurgio Dovydaičio Viešoji biblioteka</t>
  </si>
  <si>
    <t>Kazlų Rūdos pedagoginė psichologinė tarnyba</t>
  </si>
  <si>
    <t>Kitos išlaidos kitiems einamiems tikslams</t>
  </si>
  <si>
    <t>Ryšių paslaugų įsigijimo išlaidos</t>
  </si>
  <si>
    <t>Socialinių išmokų ir kompensacijų mokėjimo organizavimas ir administravimas</t>
  </si>
  <si>
    <t>Sociali nio draudi mo įmokos</t>
  </si>
  <si>
    <t>Trans   porto išlaikymo ir trans porto paslaugų įsigijimo išlaidos</t>
  </si>
  <si>
    <t>Komuna  linių paslaugų įsigijimo išlaidos</t>
  </si>
  <si>
    <t>Informa cinių technologijų prekių ir paslaugų įsigijimo išlaidos</t>
  </si>
  <si>
    <t>Socia linė parama pinigais</t>
  </si>
  <si>
    <t>Kazlų Rūdos Kazio Griniaus gimnazija (švietimo įstaigų ugdymo aplinkos gerinimas)</t>
  </si>
  <si>
    <t>Kazlų Rūdos Kazio Griniaus gimnazija (neformaliojo švietimo organizavimas)</t>
  </si>
  <si>
    <t>Kazlų Rūdos Rimvydo Žigaičio menų mokykla (švietimo įstaigų ugdymo aplinkos gerinimas)</t>
  </si>
  <si>
    <t>Savivaldybės administracijos padalinių darbo organizavimas (administracija)</t>
  </si>
  <si>
    <t>Kazlų Rūdos sporto centras (neformaliojo švietimo organizavimas)</t>
  </si>
  <si>
    <t>Kazlų Rūdos sporto centras (švietimo įstaigų ugdymo aplinkos gerinimas)</t>
  </si>
  <si>
    <t>Kazlų Rūdos Kazio Griniaus gimnazija (bendrojo ugdymo organizavimas)</t>
  </si>
  <si>
    <t>Sporto srityje veikiančių fizinių ir juridinių asmenų rėmimo projektų įgyvendinimas</t>
  </si>
  <si>
    <t>Mokinių vežiojimo organizavimas</t>
  </si>
  <si>
    <t>Melioracijos objektų renovacijos ir techninės priežiūros vykdymo organizavimas</t>
  </si>
  <si>
    <t>Privatizuojamų objektų privatizavimo dokumentacijos rengimas ir privatizavimo procedūrų vykdymas</t>
  </si>
  <si>
    <t>Savivaldybės turto nuosavybės teisių įforminimo procedūrų vykdymas</t>
  </si>
  <si>
    <t>Neveikiančių kapinių ir kitų nekilnojamojo turto vertybių priežiūros vykdymas</t>
  </si>
  <si>
    <t>Savivaldybės tarybos darbo funkcionalumo užtikrinimas</t>
  </si>
  <si>
    <t>Tarybos reprezentacijų organizavimas (mero fondas)</t>
  </si>
  <si>
    <t>Savivaldybės administracijos padalinių darbo organizavimas (infrastruktūros ir žemės ūkio skyrius)</t>
  </si>
  <si>
    <t>Savivaldybės administracijos padalinių darbo organizavimas (ūkio ir teritorijų planavimo poskyris)</t>
  </si>
  <si>
    <t>Valstybinės kalbos vartojimo ir taisyklingumo kontrolė</t>
  </si>
  <si>
    <t>Civilinės būklės aktų registravimas</t>
  </si>
  <si>
    <t>Žemės ūkio funkcijų vykdymo organizavimas</t>
  </si>
  <si>
    <t>Vienkartinės socialinės paramos teikimas</t>
  </si>
  <si>
    <t>Akredituotos socialinės priežiūros paslaugų finansavimas</t>
  </si>
  <si>
    <t>Dalyvavimas socialiniuose projektuose</t>
  </si>
  <si>
    <t>Materialiojo turto paprastojo remonto išlaidos</t>
  </si>
  <si>
    <t>Benamių gyvūnų užkrečiamųjų ligų galimų židinių likvidavimo organizavimas</t>
  </si>
  <si>
    <t>Kultūrinių tradicijų skatinimas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</si>
  <si>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Kazlų Rūdos savivaldybės</t>
  </si>
  <si>
    <t>Rekreacinių teritorijų tvarkymo organizavimas</t>
  </si>
  <si>
    <t>Kazlų Rūdos Rimvydo Žigaičio menų mokykla (neformaliojo švietimo oeganizavimas)</t>
  </si>
  <si>
    <t>Mitybos išlaidos</t>
  </si>
  <si>
    <t>Neformaliojo suaugusiųjų švietimo ir tęstinio mokymosi programų vykdymas</t>
  </si>
  <si>
    <t>Jaunimo politikos savivaldybėje formavimas ir įgyvendinimas</t>
  </si>
  <si>
    <t>Vaikų ir jaunimo dalyvavimas poilsio ir kituose socializacijos projektuose</t>
  </si>
  <si>
    <t>Dalyvavimas įgyvendinant maisto intervencinių atsargų teikimo programą</t>
  </si>
  <si>
    <t>Važiavimo išlaidų lengvatų teikimo organizavimas</t>
  </si>
  <si>
    <t>Plutiškių gimnazija (švietimo įstaigų ugdymo aplinkos gerinimas)</t>
  </si>
  <si>
    <t>Plutiškių gimnazija (Socialinės parampos mokiniams už maisto produktus teikimo organizavimas)</t>
  </si>
  <si>
    <t>Teritorijų planavimo dokumentų rengimo organizavimas</t>
  </si>
  <si>
    <t>Turto kūrimas bei savivaldybei priklausančių statinių, patalpų ir kitų objektų remonto bei priežiūros vykdymas</t>
  </si>
  <si>
    <t>Kazlų Rūdos savivaldybės administracija - Socialinės globos likusiems be tėvų globos vaikams globos vaikams teikimo  organizavimas</t>
  </si>
  <si>
    <t>Kazlų Rūdos pedagoginė pasichologinė tarnyba - Socialinės globos likusiems be tėvų globos vaikams globos vaikams teikimo  organizavimas</t>
  </si>
  <si>
    <t>Kazlų Rūdos pedagoginė pasichologinė tarnyba - Specialiųjų socialinių paslaugų teikimo organizavimas</t>
  </si>
  <si>
    <t>Mero rezervo sudarymas ir naudojimas</t>
  </si>
  <si>
    <t>Kvalifikacijos įsigijimo išlaidos</t>
  </si>
  <si>
    <t>Švietimo centralizuotų priemonių įgyvendinimas</t>
  </si>
  <si>
    <t xml:space="preserve">Gyvenamųjų vietovių viešojo ūkio išlaidos  </t>
  </si>
  <si>
    <t>Pedagoginė psichologinė tarnyba (specialiųjų socialinių paslaugų teikimo organizavimas)</t>
  </si>
  <si>
    <t>Plutiškių gimnazija (bendrojo udymo organizavimas)</t>
  </si>
  <si>
    <t>Saulės mokykla (bendrojo udymo organizavimas)</t>
  </si>
  <si>
    <t>Kazlų Rūdos savivaldybės kultūros centras</t>
  </si>
  <si>
    <t>Specialiųjų socialinių paslaugų teikimo organizavimas</t>
  </si>
  <si>
    <t>Kazlų Rūdos "Elmos" mokykla-darželis (švietimo įstaigų ugdymo aplinkos gerinimas)</t>
  </si>
  <si>
    <t>Smulkaus ir vidutinio verslo rėmimo vykdymas</t>
  </si>
  <si>
    <t>Keleivių vežimo vietiniais maršrutais organizavimas</t>
  </si>
  <si>
    <t>Informacijos apie savivaldybę sklaidos vykdymas</t>
  </si>
  <si>
    <t>Neįgaliųjų socialinės integracijos organizavimas</t>
  </si>
  <si>
    <t>Nevyriausybinių organizacijų ir vietos bendruomenių veiklų rėmimo vykdymas</t>
  </si>
  <si>
    <t>Savivaldybės infrastruktūros gerininimo organizavimas</t>
  </si>
  <si>
    <t>Turizmo plėtros organizavimas</t>
  </si>
  <si>
    <t>Seniūnijų infrastruktūros gerinimo (įskaitant religinės paskirties objektų būklės gerinimą) organizavimas</t>
  </si>
  <si>
    <t>Kazlų Rūdos savivaldybės kontrolės ir audito tarnyba</t>
  </si>
  <si>
    <t>Naujos technologinės įrangos diegimas ir esamos darbo vietose atnaujinimas</t>
  </si>
  <si>
    <t>Dalyvavimas nusikaltimų ir korupcinių reiškinių prevencijos programose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</si>
  <si>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2024 metų biudžeto asignavimų paskirstymo</t>
  </si>
  <si>
    <t>Paskolų grąžinimas</t>
  </si>
  <si>
    <t>Kazlų Rūdos savivaldybės 2024 metams savarankiškosioms funkcijoms vykdyti asignavimų paskirstymas</t>
  </si>
  <si>
    <t xml:space="preserve"> Ilgalaikės paskolos (grąžintos)</t>
  </si>
  <si>
    <t>Kazlų Rūdos savivaldybės visuomenės sveikatos biuras(mokinių ir visuomenės sveikatos priežiūra, stiprinimas ir stebėsena)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</si>
  <si>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</si>
  <si>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4 priedas</t>
  </si>
  <si>
    <t>Jaunimo iniciatyvų skatinimas</t>
  </si>
  <si>
    <t>Socialinių paslaugų teikimo organizavimas ir administravimas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</si>
</sst>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0" fontId="4" fillId="0" borderId="0" xfId="0" applyFont="1"/>
    <xf numFmtId="165" fontId="5" fillId="2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Paprastas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7"/>
  <sheetViews>
    <sheetView tabSelected="1" zoomScale="120" zoomScaleNormal="120" zoomScaleSheetLayoutView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T10" sqref="T10"/>
    </sheetView>
  </sheetViews>
  <sheetFormatPr defaultColWidth="9.140625" defaultRowHeight="12.75"/>
  <cols>
    <col min="1" max="1" width="36.42578125" style="2" customWidth="1"/>
    <col min="2" max="2" width="6.42578125" style="2" customWidth="1"/>
    <col min="3" max="3" width="6.85546875" style="2" customWidth="1"/>
    <col min="4" max="4" width="6.140625" style="2" hidden="1" customWidth="1"/>
    <col min="5" max="5" width="7" style="2" customWidth="1"/>
    <col min="6" max="6" width="6.7109375" style="2" hidden="1" customWidth="1"/>
    <col min="7" max="8" width="7.140625" style="2" customWidth="1"/>
    <col min="9" max="9" width="6.28515625" style="2" customWidth="1"/>
    <col min="10" max="11" width="5.85546875" style="2" customWidth="1"/>
    <col min="12" max="12" width="6.140625" style="2" customWidth="1"/>
    <col min="13" max="13" width="7.42578125" style="2" customWidth="1"/>
    <col min="14" max="14" width="8" style="2" customWidth="1"/>
    <col min="15" max="15" width="6.85546875" style="2" customWidth="1"/>
    <col min="16" max="16" width="6.7109375" style="2" hidden="1" customWidth="1"/>
    <col min="17" max="17" width="6.5703125" style="2" customWidth="1"/>
    <col min="18" max="18" width="7.42578125" style="2" customWidth="1"/>
    <col min="19" max="19" width="24.140625" style="2" customWidth="1"/>
    <col min="20" max="16384" width="9.140625" style="2"/>
  </cols>
  <sheetData>
    <row r="1" spans="1:19">
      <c r="A1" s="36" t="s">
        <v>52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19">
      <c r="A2" s="36" t="s">
        <v>89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19">
      <c r="A3" s="36" t="s">
        <v>95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19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19" ht="36.75" customHeight="1">
      <c r="A5" s="37" t="s">
        <v>91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</row>
    <row r="6" spans="1:19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8" t="s">
        <v>9</v>
      </c>
    </row>
    <row r="7" spans="1:19" ht="148.5" customHeight="1">
      <c r="A7" s="3" t="s">
        <v>0</v>
      </c>
      <c r="B7" s="15" t="s">
        <v>11</v>
      </c>
      <c r="C7" s="15" t="s">
        <v>21</v>
      </c>
      <c r="D7" s="15" t="s">
        <v>19</v>
      </c>
      <c r="E7" s="15" t="s">
        <v>19</v>
      </c>
      <c r="F7" s="15" t="s">
        <v>55</v>
      </c>
      <c r="G7" s="15" t="s">
        <v>22</v>
      </c>
      <c r="H7" s="15" t="s">
        <v>71</v>
      </c>
      <c r="I7" s="15" t="s">
        <v>49</v>
      </c>
      <c r="J7" s="15" t="s">
        <v>92</v>
      </c>
      <c r="K7" s="15" t="s">
        <v>69</v>
      </c>
      <c r="L7" s="15" t="s">
        <v>23</v>
      </c>
      <c r="M7" s="15" t="s">
        <v>24</v>
      </c>
      <c r="N7" s="15" t="s">
        <v>1</v>
      </c>
      <c r="O7" s="15" t="s">
        <v>25</v>
      </c>
      <c r="P7" s="15" t="s">
        <v>94</v>
      </c>
      <c r="Q7" s="15" t="s">
        <v>18</v>
      </c>
      <c r="R7" s="15" t="s">
        <v>15</v>
      </c>
      <c r="S7" s="14" t="s">
        <v>2</v>
      </c>
    </row>
    <row r="8" spans="1:19" ht="25.5">
      <c r="A8" s="5" t="s">
        <v>12</v>
      </c>
      <c r="B8" s="33">
        <f>+B9+B12+B13+B14+B15+B16+B17+B18+B19+B21+B22+B24+B25+B26+B27+B32+B20+B23+B33+B29+B30+B31+B10+B11+B28</f>
        <v>1.2270000000000001</v>
      </c>
      <c r="C8" s="33">
        <f t="shared" ref="C8:R8" si="0">+C9+C12+C13+C14+C15+C16+C17+C18+C19+C21+C22+C24+C25+C26+C27+C32+C20+C23+C33+C29+C30+C31+C10+C11+C28</f>
        <v>1.7000000000000001E-2</v>
      </c>
      <c r="D8" s="33">
        <f t="shared" si="0"/>
        <v>0</v>
      </c>
      <c r="E8" s="33">
        <f t="shared" si="0"/>
        <v>0</v>
      </c>
      <c r="F8" s="33">
        <f t="shared" si="0"/>
        <v>0</v>
      </c>
      <c r="G8" s="33">
        <f t="shared" si="0"/>
        <v>0</v>
      </c>
      <c r="H8" s="33">
        <f t="shared" si="0"/>
        <v>0</v>
      </c>
      <c r="I8" s="33">
        <f t="shared" si="0"/>
        <v>0</v>
      </c>
      <c r="J8" s="33">
        <f t="shared" si="0"/>
        <v>0</v>
      </c>
      <c r="K8" s="33">
        <f t="shared" si="0"/>
        <v>0</v>
      </c>
      <c r="L8" s="33">
        <f t="shared" si="0"/>
        <v>0</v>
      </c>
      <c r="M8" s="33">
        <f t="shared" si="0"/>
        <v>0</v>
      </c>
      <c r="N8" s="33">
        <f t="shared" si="0"/>
        <v>1.9</v>
      </c>
      <c r="O8" s="33">
        <f t="shared" si="0"/>
        <v>0</v>
      </c>
      <c r="P8" s="33">
        <f t="shared" si="0"/>
        <v>0</v>
      </c>
      <c r="Q8" s="33">
        <f t="shared" si="0"/>
        <v>0.5</v>
      </c>
      <c r="R8" s="33">
        <f t="shared" si="0"/>
        <v>0</v>
      </c>
      <c r="S8" s="33">
        <f>+S9+S12+S13+S14+S15+S16+S17+S18+S19+S21+S22+S24+S25+S26+S27+S32+S20+S23+S33+S29+S30+S31+S10+S11+S28</f>
        <v>3.6440000000000001</v>
      </c>
    </row>
    <row r="9" spans="1:19" ht="27" hidden="1" customHeight="1">
      <c r="A9" s="10" t="s">
        <v>61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7"/>
      <c r="O9" s="17"/>
      <c r="P9" s="17"/>
      <c r="Q9" s="17"/>
      <c r="R9" s="17"/>
      <c r="S9" s="6">
        <f>SUM(B9:R9)</f>
        <v>0</v>
      </c>
    </row>
    <row r="10" spans="1:19" ht="27" customHeight="1">
      <c r="A10" s="10" t="s">
        <v>73</v>
      </c>
      <c r="B10" s="32">
        <v>0.29399999999999998</v>
      </c>
      <c r="C10" s="32">
        <v>4.0000000000000001E-3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7"/>
      <c r="R10" s="11"/>
      <c r="S10" s="34">
        <f>SUM(B10:R10)</f>
        <v>0.29799999999999999</v>
      </c>
    </row>
    <row r="11" spans="1:19" ht="27" hidden="1" customHeight="1">
      <c r="A11" s="10" t="s">
        <v>74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7"/>
      <c r="R11" s="11"/>
      <c r="S11" s="6">
        <f>SUM(B11:R11)</f>
        <v>0</v>
      </c>
    </row>
    <row r="12" spans="1:19" ht="25.9" hidden="1" customHeight="1">
      <c r="A12" s="10" t="s">
        <v>77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9">
        <f t="shared" ref="S12:S26" si="1">SUM(B12:R12)</f>
        <v>0</v>
      </c>
    </row>
    <row r="13" spans="1:19" ht="25.5" hidden="1">
      <c r="A13" s="10" t="s">
        <v>31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7"/>
      <c r="P13" s="17"/>
      <c r="Q13" s="17"/>
      <c r="R13" s="17"/>
      <c r="S13" s="19">
        <f t="shared" si="1"/>
        <v>0</v>
      </c>
    </row>
    <row r="14" spans="1:19" ht="25.5" hidden="1">
      <c r="A14" s="10" t="s">
        <v>30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9">
        <f t="shared" si="1"/>
        <v>0</v>
      </c>
    </row>
    <row r="15" spans="1:19" hidden="1">
      <c r="A15" s="10" t="s">
        <v>13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9">
        <f t="shared" si="1"/>
        <v>0</v>
      </c>
    </row>
    <row r="16" spans="1:19" ht="38.25" hidden="1">
      <c r="A16" s="10" t="s">
        <v>54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9">
        <f t="shared" si="1"/>
        <v>0</v>
      </c>
    </row>
    <row r="17" spans="1:19" ht="38.25" hidden="1">
      <c r="A17" s="10" t="s">
        <v>28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9">
        <f t="shared" si="1"/>
        <v>0</v>
      </c>
    </row>
    <row r="18" spans="1:19" ht="25.5" hidden="1">
      <c r="A18" s="10" t="s">
        <v>27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9">
        <f t="shared" si="1"/>
        <v>0</v>
      </c>
    </row>
    <row r="19" spans="1:19" ht="25.5">
      <c r="A19" s="10" t="s">
        <v>32</v>
      </c>
      <c r="B19" s="25">
        <v>0.93300000000000005</v>
      </c>
      <c r="C19" s="25">
        <v>1.2999999999999999E-2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27">
        <f t="shared" si="1"/>
        <v>0.94600000000000006</v>
      </c>
    </row>
    <row r="20" spans="1:19" ht="25.5" hidden="1">
      <c r="A20" s="10" t="s">
        <v>26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9">
        <f t="shared" si="1"/>
        <v>0</v>
      </c>
    </row>
    <row r="21" spans="1:19" hidden="1">
      <c r="A21" s="9" t="s">
        <v>17</v>
      </c>
      <c r="B21" s="31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1"/>
      <c r="O21" s="21"/>
      <c r="P21" s="21"/>
      <c r="Q21" s="21"/>
      <c r="R21" s="21"/>
      <c r="S21" s="27">
        <f t="shared" si="1"/>
        <v>0</v>
      </c>
    </row>
    <row r="22" spans="1:19" ht="25.5" hidden="1">
      <c r="A22" s="4" t="s">
        <v>30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1"/>
      <c r="O22" s="21"/>
      <c r="P22" s="21"/>
      <c r="Q22" s="21"/>
      <c r="R22" s="21"/>
      <c r="S22" s="19">
        <f t="shared" si="1"/>
        <v>0</v>
      </c>
    </row>
    <row r="23" spans="1:19" ht="25.5" hidden="1">
      <c r="A23" s="4" t="s">
        <v>31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1"/>
      <c r="N23" s="21"/>
      <c r="O23" s="21"/>
      <c r="P23" s="21"/>
      <c r="Q23" s="21"/>
      <c r="R23" s="21"/>
      <c r="S23" s="19">
        <f t="shared" si="1"/>
        <v>0</v>
      </c>
    </row>
    <row r="24" spans="1:19" ht="25.9" hidden="1" customHeight="1">
      <c r="A24" s="4" t="s">
        <v>16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1"/>
      <c r="N24" s="21"/>
      <c r="O24" s="21"/>
      <c r="P24" s="21"/>
      <c r="Q24" s="21"/>
      <c r="R24" s="21"/>
      <c r="S24" s="19">
        <f t="shared" si="1"/>
        <v>0</v>
      </c>
    </row>
    <row r="25" spans="1:19" hidden="1">
      <c r="A25" s="4" t="s">
        <v>75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  <c r="N25" s="21"/>
      <c r="O25" s="21"/>
      <c r="P25" s="21"/>
      <c r="Q25" s="21"/>
      <c r="R25" s="21"/>
      <c r="S25" s="19">
        <f t="shared" si="1"/>
        <v>0</v>
      </c>
    </row>
    <row r="26" spans="1:19" hidden="1">
      <c r="A26" s="9" t="s">
        <v>34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/>
      <c r="N26" s="21"/>
      <c r="O26" s="21"/>
      <c r="P26" s="21"/>
      <c r="Q26" s="21"/>
      <c r="R26" s="21"/>
      <c r="S26" s="19">
        <f t="shared" si="1"/>
        <v>0</v>
      </c>
    </row>
    <row r="27" spans="1:19" hidden="1">
      <c r="A27" s="9" t="s">
        <v>51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1"/>
      <c r="N27" s="21"/>
      <c r="O27" s="21"/>
      <c r="P27" s="21"/>
      <c r="Q27" s="21"/>
      <c r="R27" s="21"/>
      <c r="S27" s="19">
        <f>SUM(B27:R27)</f>
        <v>0</v>
      </c>
    </row>
    <row r="28" spans="1:19">
      <c r="A28" s="30" t="s">
        <v>70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1"/>
      <c r="N28" s="29">
        <v>2.4</v>
      </c>
      <c r="O28" s="29"/>
      <c r="P28" s="29"/>
      <c r="Q28" s="35"/>
      <c r="R28" s="21"/>
      <c r="S28" s="19">
        <f>SUM(B28:R28)</f>
        <v>2.4</v>
      </c>
    </row>
    <row r="29" spans="1:19" ht="25.5" hidden="1">
      <c r="A29" s="4" t="s">
        <v>56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  <c r="N29" s="21"/>
      <c r="O29" s="21"/>
      <c r="P29" s="21"/>
      <c r="Q29" s="21"/>
      <c r="R29" s="21"/>
      <c r="S29" s="19">
        <f t="shared" ref="S29:S33" si="2">SUM(B29:R29)</f>
        <v>0</v>
      </c>
    </row>
    <row r="30" spans="1:19" ht="25.5">
      <c r="A30" s="4" t="s">
        <v>57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1"/>
      <c r="N30" s="21">
        <v>-0.5</v>
      </c>
      <c r="O30" s="21"/>
      <c r="P30" s="21"/>
      <c r="Q30" s="21"/>
      <c r="R30" s="21"/>
      <c r="S30" s="19">
        <f t="shared" si="2"/>
        <v>-0.5</v>
      </c>
    </row>
    <row r="31" spans="1:19" ht="25.5" hidden="1">
      <c r="A31" s="4" t="s">
        <v>58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1"/>
      <c r="N31" s="21"/>
      <c r="O31" s="21"/>
      <c r="P31" s="21"/>
      <c r="Q31" s="21"/>
      <c r="R31" s="21"/>
      <c r="S31" s="19">
        <f t="shared" si="2"/>
        <v>0</v>
      </c>
    </row>
    <row r="32" spans="1:19">
      <c r="A32" s="9" t="s">
        <v>96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1"/>
      <c r="N32" s="21"/>
      <c r="O32" s="21"/>
      <c r="P32" s="21"/>
      <c r="Q32" s="21">
        <v>0.5</v>
      </c>
      <c r="R32" s="21"/>
      <c r="S32" s="19">
        <f t="shared" si="2"/>
        <v>0.5</v>
      </c>
    </row>
    <row r="33" spans="1:19" ht="25.5" hidden="1">
      <c r="A33" s="4" t="s">
        <v>33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1"/>
      <c r="O33" s="21"/>
      <c r="P33" s="21"/>
      <c r="Q33" s="21"/>
      <c r="R33" s="21"/>
      <c r="S33" s="19">
        <f t="shared" si="2"/>
        <v>0</v>
      </c>
    </row>
    <row r="34" spans="1:19" ht="25.5">
      <c r="A34" s="5" t="s">
        <v>3</v>
      </c>
      <c r="B34" s="22">
        <f>+B35+B36+B37+B39+B40+B41+B38</f>
        <v>0</v>
      </c>
      <c r="C34" s="22">
        <f t="shared" ref="C34:S34" si="3">+C35+C36+C37+C39+C40+C41+C38</f>
        <v>0</v>
      </c>
      <c r="D34" s="22">
        <f t="shared" si="3"/>
        <v>0</v>
      </c>
      <c r="E34" s="22">
        <f t="shared" si="3"/>
        <v>0</v>
      </c>
      <c r="F34" s="22">
        <f t="shared" si="3"/>
        <v>0</v>
      </c>
      <c r="G34" s="22">
        <f t="shared" si="3"/>
        <v>0</v>
      </c>
      <c r="H34" s="22">
        <f t="shared" si="3"/>
        <v>0</v>
      </c>
      <c r="I34" s="22">
        <f t="shared" si="3"/>
        <v>0</v>
      </c>
      <c r="J34" s="22">
        <f t="shared" si="3"/>
        <v>0</v>
      </c>
      <c r="K34" s="22">
        <f t="shared" si="3"/>
        <v>0</v>
      </c>
      <c r="L34" s="22">
        <f t="shared" si="3"/>
        <v>0</v>
      </c>
      <c r="M34" s="22">
        <f t="shared" si="3"/>
        <v>0</v>
      </c>
      <c r="N34" s="22">
        <f t="shared" si="3"/>
        <v>0</v>
      </c>
      <c r="O34" s="22">
        <f t="shared" si="3"/>
        <v>0</v>
      </c>
      <c r="P34" s="22">
        <f t="shared" si="3"/>
        <v>0</v>
      </c>
      <c r="Q34" s="22">
        <f t="shared" si="3"/>
        <v>3</v>
      </c>
      <c r="R34" s="22">
        <f t="shared" si="3"/>
        <v>0</v>
      </c>
      <c r="S34" s="22">
        <f t="shared" si="3"/>
        <v>3</v>
      </c>
    </row>
    <row r="35" spans="1:19" ht="27.75" hidden="1" customHeight="1">
      <c r="A35" s="10" t="s">
        <v>78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17"/>
      <c r="O35" s="24"/>
      <c r="P35" s="24"/>
      <c r="Q35" s="17"/>
      <c r="R35" s="24"/>
      <c r="S35" s="19">
        <f t="shared" ref="S35:S41" si="4">SUM(B35:R35)</f>
        <v>0</v>
      </c>
    </row>
    <row r="36" spans="1:19" ht="25.5" hidden="1">
      <c r="A36" s="10" t="s">
        <v>35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17"/>
      <c r="O36" s="24"/>
      <c r="P36" s="24"/>
      <c r="Q36" s="17"/>
      <c r="R36" s="24"/>
      <c r="S36" s="19">
        <f t="shared" si="4"/>
        <v>0</v>
      </c>
    </row>
    <row r="37" spans="1:19" ht="27.75" hidden="1" customHeight="1">
      <c r="A37" s="10" t="s">
        <v>63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17"/>
      <c r="O37" s="24"/>
      <c r="P37" s="24"/>
      <c r="Q37" s="17"/>
      <c r="R37" s="24"/>
      <c r="S37" s="19">
        <f t="shared" si="4"/>
        <v>0</v>
      </c>
    </row>
    <row r="38" spans="1:19" ht="27.75" hidden="1" customHeight="1">
      <c r="A38" s="38" t="s">
        <v>4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17"/>
      <c r="O38" s="24"/>
      <c r="P38" s="24"/>
      <c r="Q38" s="25"/>
      <c r="R38" s="25"/>
      <c r="S38" s="27">
        <f t="shared" si="4"/>
        <v>0</v>
      </c>
    </row>
    <row r="39" spans="1:19" ht="24.75" hidden="1" customHeight="1">
      <c r="A39" s="3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  <c r="O39" s="17"/>
      <c r="P39" s="17"/>
      <c r="Q39" s="25"/>
      <c r="R39" s="25"/>
      <c r="S39" s="27">
        <f t="shared" si="4"/>
        <v>0</v>
      </c>
    </row>
    <row r="40" spans="1:19" ht="25.5">
      <c r="A40" s="4" t="s">
        <v>82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7"/>
      <c r="P40" s="17"/>
      <c r="Q40" s="17">
        <v>3</v>
      </c>
      <c r="R40" s="17"/>
      <c r="S40" s="19">
        <f t="shared" si="4"/>
        <v>3</v>
      </c>
    </row>
    <row r="41" spans="1:19" hidden="1">
      <c r="A41" s="4" t="s">
        <v>84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7"/>
      <c r="P41" s="17"/>
      <c r="Q41" s="17"/>
      <c r="R41" s="25"/>
      <c r="S41" s="19">
        <f t="shared" si="4"/>
        <v>0</v>
      </c>
    </row>
    <row r="42" spans="1:19" ht="25.5">
      <c r="A42" s="5" t="s">
        <v>14</v>
      </c>
      <c r="B42" s="22">
        <f>+B43+B44+B45+B46+B48+B47</f>
        <v>0</v>
      </c>
      <c r="C42" s="22">
        <f t="shared" ref="C42:R42" si="5">+C43+C44+C45+C46+C48+C47</f>
        <v>0</v>
      </c>
      <c r="D42" s="22">
        <f t="shared" si="5"/>
        <v>0</v>
      </c>
      <c r="E42" s="22">
        <f t="shared" si="5"/>
        <v>0</v>
      </c>
      <c r="F42" s="22">
        <f t="shared" si="5"/>
        <v>0</v>
      </c>
      <c r="G42" s="22">
        <f t="shared" si="5"/>
        <v>0</v>
      </c>
      <c r="H42" s="22">
        <f t="shared" si="5"/>
        <v>0</v>
      </c>
      <c r="I42" s="22">
        <f t="shared" si="5"/>
        <v>0</v>
      </c>
      <c r="J42" s="22">
        <f t="shared" si="5"/>
        <v>0</v>
      </c>
      <c r="K42" s="22">
        <f t="shared" si="5"/>
        <v>0</v>
      </c>
      <c r="L42" s="22">
        <f t="shared" si="5"/>
        <v>0</v>
      </c>
      <c r="M42" s="22">
        <f t="shared" si="5"/>
        <v>0</v>
      </c>
      <c r="N42" s="22">
        <f t="shared" si="5"/>
        <v>0</v>
      </c>
      <c r="O42" s="22">
        <f t="shared" si="5"/>
        <v>0</v>
      </c>
      <c r="P42" s="22">
        <f t="shared" si="5"/>
        <v>0</v>
      </c>
      <c r="Q42" s="22">
        <f t="shared" si="5"/>
        <v>0</v>
      </c>
      <c r="R42" s="22">
        <f t="shared" si="5"/>
        <v>40</v>
      </c>
      <c r="S42" s="22">
        <f>+S43+S44+S45+S46+S48+S47</f>
        <v>40</v>
      </c>
    </row>
    <row r="43" spans="1:19" ht="38.25" hidden="1">
      <c r="A43" s="4" t="s">
        <v>36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9">
        <f t="shared" ref="S43:S48" si="6">SUM(B43:R43)</f>
        <v>0</v>
      </c>
    </row>
    <row r="44" spans="1:19" ht="25.5" hidden="1">
      <c r="A44" s="4" t="s">
        <v>37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9">
        <f t="shared" si="6"/>
        <v>0</v>
      </c>
    </row>
    <row r="45" spans="1:19" ht="28.5" hidden="1" customHeight="1">
      <c r="A45" s="12" t="s">
        <v>79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9">
        <f t="shared" si="6"/>
        <v>0</v>
      </c>
    </row>
    <row r="46" spans="1:19" ht="27.75" customHeight="1">
      <c r="A46" s="4" t="s">
        <v>83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>
        <v>40</v>
      </c>
      <c r="S46" s="19">
        <f t="shared" si="6"/>
        <v>40</v>
      </c>
    </row>
    <row r="47" spans="1:19" ht="39" hidden="1" customHeight="1">
      <c r="A47" s="4" t="s">
        <v>85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9">
        <f t="shared" si="6"/>
        <v>0</v>
      </c>
    </row>
    <row r="48" spans="1:19" ht="38.25" hidden="1">
      <c r="A48" s="4" t="s">
        <v>64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7"/>
      <c r="S48" s="19">
        <f t="shared" si="6"/>
        <v>0</v>
      </c>
    </row>
    <row r="49" spans="1:20" hidden="1">
      <c r="A49" s="5" t="s">
        <v>5</v>
      </c>
      <c r="B49" s="22">
        <f>+B50+B51+B53+B52</f>
        <v>0</v>
      </c>
      <c r="C49" s="22">
        <f t="shared" ref="C49:R49" si="7">+C50+C51+C53+C52</f>
        <v>0</v>
      </c>
      <c r="D49" s="22">
        <f t="shared" si="7"/>
        <v>0</v>
      </c>
      <c r="E49" s="22">
        <f t="shared" si="7"/>
        <v>0</v>
      </c>
      <c r="F49" s="22">
        <f t="shared" si="7"/>
        <v>0</v>
      </c>
      <c r="G49" s="22">
        <f t="shared" si="7"/>
        <v>0</v>
      </c>
      <c r="H49" s="22">
        <f t="shared" si="7"/>
        <v>0</v>
      </c>
      <c r="I49" s="22">
        <f t="shared" si="7"/>
        <v>0</v>
      </c>
      <c r="J49" s="22">
        <f t="shared" si="7"/>
        <v>0</v>
      </c>
      <c r="K49" s="22"/>
      <c r="L49" s="22">
        <f t="shared" si="7"/>
        <v>0</v>
      </c>
      <c r="M49" s="22">
        <f t="shared" si="7"/>
        <v>0</v>
      </c>
      <c r="N49" s="22">
        <f t="shared" si="7"/>
        <v>0</v>
      </c>
      <c r="O49" s="22">
        <f t="shared" si="7"/>
        <v>0</v>
      </c>
      <c r="P49" s="22">
        <f t="shared" si="7"/>
        <v>0</v>
      </c>
      <c r="Q49" s="22">
        <f t="shared" si="7"/>
        <v>0</v>
      </c>
      <c r="R49" s="22">
        <f t="shared" si="7"/>
        <v>0</v>
      </c>
      <c r="S49" s="22">
        <f>+S50+S51+S53+S52</f>
        <v>0</v>
      </c>
    </row>
    <row r="50" spans="1:20" ht="25.5" hidden="1">
      <c r="A50" s="4" t="s">
        <v>6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9">
        <f>SUM(B50:R50)</f>
        <v>0</v>
      </c>
    </row>
    <row r="51" spans="1:20" ht="25.5" hidden="1">
      <c r="A51" s="4" t="s">
        <v>50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9">
        <f t="shared" ref="S51:S53" si="8">SUM(B51:R51)</f>
        <v>0</v>
      </c>
    </row>
    <row r="52" spans="1:20" hidden="1">
      <c r="A52" s="4" t="s">
        <v>53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9">
        <f t="shared" si="8"/>
        <v>0</v>
      </c>
    </row>
    <row r="53" spans="1:20" ht="25.5" hidden="1">
      <c r="A53" s="4" t="s">
        <v>38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9">
        <f t="shared" si="8"/>
        <v>0</v>
      </c>
    </row>
    <row r="54" spans="1:20">
      <c r="A54" s="5" t="s">
        <v>7</v>
      </c>
      <c r="B54" s="22">
        <f>+B55+B56+B57+B59+B60+B61+B62+B63+B64+B65+B66+B68+B69+B58+B67</f>
        <v>0</v>
      </c>
      <c r="C54" s="22">
        <f t="shared" ref="C54:R54" si="9">+C55+C56+C57+C59+C60+C61+C62+C63+C64+C65+C66+C68+C69+C58+C67</f>
        <v>0</v>
      </c>
      <c r="D54" s="22">
        <f t="shared" si="9"/>
        <v>0</v>
      </c>
      <c r="E54" s="22">
        <f t="shared" si="9"/>
        <v>0</v>
      </c>
      <c r="F54" s="22">
        <f t="shared" si="9"/>
        <v>0</v>
      </c>
      <c r="G54" s="22">
        <f t="shared" si="9"/>
        <v>0</v>
      </c>
      <c r="H54" s="22">
        <f t="shared" si="9"/>
        <v>0</v>
      </c>
      <c r="I54" s="22">
        <f t="shared" si="9"/>
        <v>0</v>
      </c>
      <c r="J54" s="22">
        <f t="shared" si="9"/>
        <v>0</v>
      </c>
      <c r="K54" s="22">
        <f t="shared" si="9"/>
        <v>0</v>
      </c>
      <c r="L54" s="22">
        <f t="shared" si="9"/>
        <v>0</v>
      </c>
      <c r="M54" s="22">
        <f t="shared" si="9"/>
        <v>0</v>
      </c>
      <c r="N54" s="22">
        <f t="shared" si="9"/>
        <v>-12</v>
      </c>
      <c r="O54" s="22">
        <f t="shared" si="9"/>
        <v>0</v>
      </c>
      <c r="P54" s="22">
        <f t="shared" si="9"/>
        <v>0</v>
      </c>
      <c r="Q54" s="22">
        <f t="shared" si="9"/>
        <v>0</v>
      </c>
      <c r="R54" s="22">
        <f t="shared" si="9"/>
        <v>27</v>
      </c>
      <c r="S54" s="22">
        <f>+S55+S56+S57+S59+S60+S61+S62+S63+S64+S65+S66+S68+S69+S58+S67</f>
        <v>14.999999999999998</v>
      </c>
    </row>
    <row r="55" spans="1:20" ht="25.5" hidden="1">
      <c r="A55" s="10" t="s">
        <v>39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9">
        <f>SUM(B55:R55)</f>
        <v>0</v>
      </c>
      <c r="T55" s="18"/>
    </row>
    <row r="56" spans="1:20" ht="25.5" hidden="1">
      <c r="A56" s="10" t="s">
        <v>40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9">
        <f t="shared" ref="S56:S69" si="10">SUM(B56:R56)</f>
        <v>0</v>
      </c>
      <c r="T56" s="18"/>
    </row>
    <row r="57" spans="1:20" ht="25.5" hidden="1">
      <c r="A57" s="10" t="s">
        <v>8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9">
        <f t="shared" si="10"/>
        <v>0</v>
      </c>
      <c r="T57" s="18"/>
    </row>
    <row r="58" spans="1:20" hidden="1">
      <c r="A58" s="10" t="s">
        <v>68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9">
        <f t="shared" si="10"/>
        <v>0</v>
      </c>
      <c r="T58" s="18"/>
    </row>
    <row r="59" spans="1:20" ht="25.5">
      <c r="A59" s="4" t="s">
        <v>29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>
        <v>-10.6</v>
      </c>
      <c r="O59" s="25"/>
      <c r="P59" s="25"/>
      <c r="Q59" s="25"/>
      <c r="R59" s="17">
        <v>15</v>
      </c>
      <c r="S59" s="19">
        <f t="shared" si="10"/>
        <v>4.4000000000000004</v>
      </c>
      <c r="T59" s="18"/>
    </row>
    <row r="60" spans="1:20" ht="39" hidden="1" customHeight="1">
      <c r="A60" s="4" t="s">
        <v>41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9">
        <f t="shared" si="10"/>
        <v>0</v>
      </c>
      <c r="T60" s="18"/>
    </row>
    <row r="61" spans="1:20" ht="37.5" hidden="1" customHeight="1">
      <c r="A61" s="12" t="s">
        <v>42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9">
        <f t="shared" si="10"/>
        <v>0</v>
      </c>
      <c r="T61" s="18"/>
    </row>
    <row r="62" spans="1:20" ht="31.5" hidden="1" customHeight="1">
      <c r="A62" s="4" t="s">
        <v>88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9">
        <f t="shared" si="10"/>
        <v>0</v>
      </c>
      <c r="T62" s="18"/>
    </row>
    <row r="63" spans="1:20" ht="25.5" hidden="1">
      <c r="A63" s="10" t="s">
        <v>43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9">
        <f t="shared" si="10"/>
        <v>0</v>
      </c>
      <c r="T63" s="18"/>
    </row>
    <row r="64" spans="1:20" hidden="1">
      <c r="A64" s="10" t="s">
        <v>44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9">
        <f t="shared" si="10"/>
        <v>0</v>
      </c>
      <c r="T64" s="18"/>
    </row>
    <row r="65" spans="1:20" ht="15" hidden="1" customHeight="1">
      <c r="A65" s="10" t="s">
        <v>45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9">
        <f t="shared" si="10"/>
        <v>0</v>
      </c>
      <c r="T65" s="18"/>
    </row>
    <row r="66" spans="1:20" ht="25.5">
      <c r="A66" s="4" t="s">
        <v>87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>
        <v>12</v>
      </c>
      <c r="S66" s="19">
        <f t="shared" si="10"/>
        <v>12</v>
      </c>
      <c r="T66" s="18"/>
    </row>
    <row r="67" spans="1:20" hidden="1">
      <c r="A67" s="4" t="s">
        <v>90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9">
        <f t="shared" si="10"/>
        <v>0</v>
      </c>
      <c r="T67" s="18"/>
    </row>
    <row r="68" spans="1:20" ht="25.5" hidden="1" customHeight="1">
      <c r="A68" s="4" t="s">
        <v>86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9">
        <f t="shared" si="10"/>
        <v>0</v>
      </c>
      <c r="T68" s="18"/>
    </row>
    <row r="69" spans="1:20" ht="25.5">
      <c r="A69" s="4" t="s">
        <v>80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>
        <v>-1.4</v>
      </c>
      <c r="O69" s="17"/>
      <c r="P69" s="17"/>
      <c r="Q69" s="17"/>
      <c r="R69" s="17"/>
      <c r="S69" s="19">
        <f t="shared" si="10"/>
        <v>-1.4</v>
      </c>
      <c r="T69" s="18"/>
    </row>
    <row r="70" spans="1:20" ht="25.5">
      <c r="A70" s="5" t="s">
        <v>10</v>
      </c>
      <c r="B70" s="19">
        <f>+B71+B75+B76+B77+B78+B79+B80+B82+B84+B85+B74+B81+B83+B72+B73</f>
        <v>0</v>
      </c>
      <c r="C70" s="19">
        <f t="shared" ref="C70:S70" si="11">+C71+C75+C76+C77+C78+C79+C80+C82+C84+C85+C74+C81+C83+C72+C73</f>
        <v>0</v>
      </c>
      <c r="D70" s="19">
        <f t="shared" si="11"/>
        <v>0</v>
      </c>
      <c r="E70" s="19">
        <f t="shared" si="11"/>
        <v>0</v>
      </c>
      <c r="F70" s="19">
        <f t="shared" si="11"/>
        <v>0</v>
      </c>
      <c r="G70" s="19">
        <f t="shared" si="11"/>
        <v>0</v>
      </c>
      <c r="H70" s="19">
        <f t="shared" si="11"/>
        <v>0</v>
      </c>
      <c r="I70" s="19">
        <f t="shared" si="11"/>
        <v>0</v>
      </c>
      <c r="J70" s="19">
        <f t="shared" si="11"/>
        <v>0</v>
      </c>
      <c r="K70" s="19">
        <f t="shared" si="11"/>
        <v>0</v>
      </c>
      <c r="L70" s="19">
        <f t="shared" si="11"/>
        <v>0</v>
      </c>
      <c r="M70" s="19">
        <f t="shared" si="11"/>
        <v>0</v>
      </c>
      <c r="N70" s="19">
        <f t="shared" si="11"/>
        <v>3</v>
      </c>
      <c r="O70" s="19">
        <f t="shared" si="11"/>
        <v>0</v>
      </c>
      <c r="P70" s="19">
        <f t="shared" si="11"/>
        <v>0</v>
      </c>
      <c r="Q70" s="19">
        <f t="shared" si="11"/>
        <v>16.756</v>
      </c>
      <c r="R70" s="19">
        <f t="shared" si="11"/>
        <v>0</v>
      </c>
      <c r="S70" s="19">
        <f t="shared" si="11"/>
        <v>19.756</v>
      </c>
    </row>
    <row r="71" spans="1:20" ht="38.25" hidden="1">
      <c r="A71" s="4" t="s">
        <v>62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9">
        <f>SUM(B71:R71)</f>
        <v>0</v>
      </c>
    </row>
    <row r="72" spans="1:20" ht="38.25" hidden="1">
      <c r="A72" s="4" t="s">
        <v>72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9">
        <f>SUM(B72:R72)</f>
        <v>0</v>
      </c>
    </row>
    <row r="73" spans="1:20" ht="38.25" hidden="1">
      <c r="A73" s="4" t="s">
        <v>93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9">
        <f t="shared" ref="S73" si="12">SUM(B73:R73)</f>
        <v>0</v>
      </c>
    </row>
    <row r="74" spans="1:20" ht="25.5" hidden="1">
      <c r="A74" s="12" t="s">
        <v>60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7"/>
      <c r="N74" s="17"/>
      <c r="O74" s="17"/>
      <c r="P74" s="17"/>
      <c r="Q74" s="17"/>
      <c r="R74" s="16"/>
      <c r="S74" s="19">
        <f>SUM(B74:R74)</f>
        <v>0</v>
      </c>
    </row>
    <row r="75" spans="1:20" ht="38.25" hidden="1" customHeight="1">
      <c r="A75" s="4" t="s">
        <v>59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7"/>
      <c r="N75" s="17"/>
      <c r="O75" s="17"/>
      <c r="P75" s="17"/>
      <c r="Q75" s="17"/>
      <c r="R75" s="16"/>
      <c r="S75" s="19">
        <f>SUM(B75:R75)</f>
        <v>0</v>
      </c>
    </row>
    <row r="76" spans="1:20" hidden="1">
      <c r="A76" s="4" t="s">
        <v>46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7"/>
      <c r="N76" s="17"/>
      <c r="O76" s="17"/>
      <c r="P76" s="17"/>
      <c r="Q76" s="17"/>
      <c r="R76" s="16"/>
      <c r="S76" s="19">
        <f t="shared" ref="S76:S84" si="13">SUM(B76:R76)</f>
        <v>0</v>
      </c>
    </row>
    <row r="77" spans="1:20" ht="25.5" hidden="1">
      <c r="A77" s="4" t="s">
        <v>20</v>
      </c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7"/>
      <c r="N77" s="17"/>
      <c r="O77" s="25"/>
      <c r="P77" s="25"/>
      <c r="Q77" s="25"/>
      <c r="R77" s="28"/>
      <c r="S77" s="27">
        <f t="shared" si="13"/>
        <v>0</v>
      </c>
    </row>
    <row r="78" spans="1:20" ht="26.25" customHeight="1">
      <c r="A78" s="4" t="s">
        <v>97</v>
      </c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7"/>
      <c r="N78" s="17">
        <v>3</v>
      </c>
      <c r="O78" s="17"/>
      <c r="P78" s="17"/>
      <c r="Q78" s="17"/>
      <c r="R78" s="16"/>
      <c r="S78" s="19">
        <f t="shared" si="13"/>
        <v>3</v>
      </c>
    </row>
    <row r="79" spans="1:20" hidden="1">
      <c r="A79" s="4" t="s">
        <v>48</v>
      </c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7"/>
      <c r="N79" s="17"/>
      <c r="O79" s="17"/>
      <c r="P79" s="17"/>
      <c r="Q79" s="17"/>
      <c r="R79" s="16"/>
      <c r="S79" s="19">
        <f t="shared" si="13"/>
        <v>0</v>
      </c>
    </row>
    <row r="80" spans="1:20" ht="25.5" hidden="1">
      <c r="A80" s="4" t="s">
        <v>76</v>
      </c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7"/>
      <c r="N80" s="17"/>
      <c r="O80" s="17"/>
      <c r="P80" s="17"/>
      <c r="Q80" s="17"/>
      <c r="R80" s="16"/>
      <c r="S80" s="19">
        <f t="shared" si="13"/>
        <v>0</v>
      </c>
    </row>
    <row r="81" spans="1:19" ht="38.25" hidden="1">
      <c r="A81" s="4" t="s">
        <v>67</v>
      </c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7"/>
      <c r="N81" s="17"/>
      <c r="O81" s="17"/>
      <c r="P81" s="17"/>
      <c r="Q81" s="17"/>
      <c r="R81" s="16"/>
      <c r="S81" s="19">
        <f t="shared" si="13"/>
        <v>0</v>
      </c>
    </row>
    <row r="82" spans="1:19" ht="42" hidden="1" customHeight="1">
      <c r="A82" s="4" t="s">
        <v>65</v>
      </c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7"/>
      <c r="N82" s="17"/>
      <c r="O82" s="17"/>
      <c r="P82" s="17"/>
      <c r="Q82" s="17"/>
      <c r="R82" s="16"/>
      <c r="S82" s="19">
        <f t="shared" si="13"/>
        <v>0</v>
      </c>
    </row>
    <row r="83" spans="1:19" ht="46.5" hidden="1" customHeight="1">
      <c r="A83" s="4" t="s">
        <v>66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7"/>
      <c r="N83" s="17"/>
      <c r="O83" s="17"/>
      <c r="P83" s="17"/>
      <c r="Q83" s="17"/>
      <c r="R83" s="16"/>
      <c r="S83" s="19">
        <f t="shared" si="13"/>
        <v>0</v>
      </c>
    </row>
    <row r="84" spans="1:19" ht="25.5" hidden="1">
      <c r="A84" s="4" t="s">
        <v>81</v>
      </c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7"/>
      <c r="N84" s="17"/>
      <c r="O84" s="17"/>
      <c r="P84" s="17"/>
      <c r="Q84" s="17"/>
      <c r="R84" s="17"/>
      <c r="S84" s="19">
        <f t="shared" si="13"/>
        <v>0</v>
      </c>
    </row>
    <row r="85" spans="1:19" ht="25.5">
      <c r="A85" s="4" t="s">
        <v>47</v>
      </c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7"/>
      <c r="N85" s="17"/>
      <c r="O85" s="17"/>
      <c r="P85" s="17"/>
      <c r="Q85" s="25">
        <v>16.756</v>
      </c>
      <c r="R85" s="16"/>
      <c r="S85" s="27">
        <f>SUM(B85:R85)</f>
        <v>16.756</v>
      </c>
    </row>
    <row r="86" spans="1:19">
      <c r="A86" s="7" t="s">
        <v>2</v>
      </c>
      <c r="B86" s="23">
        <f>+B8+B34+B42+B49+B54+B70</f>
        <v>1.2270000000000001</v>
      </c>
      <c r="C86" s="23">
        <f t="shared" ref="C86:R86" si="14">+C8+C34+C42+C49+C54+C70</f>
        <v>1.7000000000000001E-2</v>
      </c>
      <c r="D86" s="22">
        <f t="shared" si="14"/>
        <v>0</v>
      </c>
      <c r="E86" s="22">
        <f t="shared" si="14"/>
        <v>0</v>
      </c>
      <c r="F86" s="22">
        <f t="shared" si="14"/>
        <v>0</v>
      </c>
      <c r="G86" s="22">
        <f t="shared" si="14"/>
        <v>0</v>
      </c>
      <c r="H86" s="22">
        <f t="shared" si="14"/>
        <v>0</v>
      </c>
      <c r="I86" s="22">
        <f t="shared" si="14"/>
        <v>0</v>
      </c>
      <c r="J86" s="22">
        <f t="shared" si="14"/>
        <v>0</v>
      </c>
      <c r="K86" s="22">
        <f t="shared" si="14"/>
        <v>0</v>
      </c>
      <c r="L86" s="22">
        <f t="shared" si="14"/>
        <v>0</v>
      </c>
      <c r="M86" s="22">
        <f t="shared" si="14"/>
        <v>0</v>
      </c>
      <c r="N86" s="22">
        <f t="shared" si="14"/>
        <v>-7.1</v>
      </c>
      <c r="O86" s="22">
        <f t="shared" si="14"/>
        <v>0</v>
      </c>
      <c r="P86" s="22">
        <f t="shared" si="14"/>
        <v>0</v>
      </c>
      <c r="Q86" s="23">
        <f t="shared" si="14"/>
        <v>20.256</v>
      </c>
      <c r="R86" s="22">
        <f t="shared" si="14"/>
        <v>67</v>
      </c>
      <c r="S86" s="23">
        <f>+S8+S34+S42+S49+S54+S70</f>
        <v>81.400000000000006</v>
      </c>
    </row>
    <row r="87" spans="1:19"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</row>
  </sheetData>
  <mergeCells count="5">
    <mergeCell ref="A1:S1"/>
    <mergeCell ref="A2:S2"/>
    <mergeCell ref="A3:S3"/>
    <mergeCell ref="A5:S5"/>
    <mergeCell ref="A38:A39"/>
  </mergeCells>
  <pageMargins left="0.31496062992125984" right="0" top="0" bottom="0" header="0.31496062992125984" footer="0.31496062992125984"/>
  <pageSetup paperSize="9" scale="86" fitToHeight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2024-08-13T05:43:12Z</dcterms:modified>
</cp:coreProperties>
</file>